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Q:\6_Projects\20170501_FESR_PLANfenster\6_Internal_Data_Calculations\Bilanzierungstool Fensterlösungen\"/>
    </mc:Choice>
  </mc:AlternateContent>
  <xr:revisionPtr revIDLastSave="0" documentId="13_ncr:1_{9C298FB0-F690-48D3-825E-0F47617C369B}" xr6:coauthVersionLast="44" xr6:coauthVersionMax="44" xr10:uidLastSave="{00000000-0000-0000-0000-000000000000}"/>
  <workbookProtection workbookPassword="DE9D" lockStructure="1"/>
  <bookViews>
    <workbookView xWindow="8970" yWindow="15" windowWidth="13890" windowHeight="15570" xr2:uid="{00000000-000D-0000-FFFF-FFFF00000000}"/>
  </bookViews>
  <sheets>
    <sheet name="Fensterbilanz" sheetId="5" r:id="rId1"/>
    <sheet name="Auswertung" sheetId="4" state="hidden" r:id="rId2"/>
    <sheet name="Klimadaten-dati clima Südtirol" sheetId="1" state="hidden" r:id="rId3"/>
  </sheets>
  <externalReferences>
    <externalReference r:id="rId4"/>
  </externalReferences>
  <definedNames>
    <definedName name="aggregato_somma_1">'[1]Lüftung - ventilazione'!$J$56</definedName>
    <definedName name="aggregato_somma_2">'[1]Lüftung - ventilazione'!$J$74</definedName>
    <definedName name="aggregato_somma_3">'[1]Lüftung - ventilazione'!$J$92</definedName>
    <definedName name="assorbimento_Elettrico_Specifico_1">'[1]Lüftung - ventilazione'!$G$63</definedName>
    <definedName name="assorbimento_Elettrico_Specifico_2">'[1]Lüftung - ventilazione'!$G$81</definedName>
    <definedName name="assorbimento_Elettrico_Specifico_3">'[1]Lüftung - ventilazione'!$G$99</definedName>
    <definedName name="Assorbimento_Elettrico_Totale_1">'[1]Lüftung - ventilazione'!$G$17</definedName>
    <definedName name="Assorbimento_Elettrico_Totale_10">'[1]Lüftung - ventilazione'!$G$184</definedName>
    <definedName name="Assorbimento_Elettrico_Totale_2">'[1]Lüftung - ventilazione'!$G$29</definedName>
    <definedName name="Assorbimento_Elettrico_Totale_3">'[1]Lüftung - ventilazione'!$G$41</definedName>
    <definedName name="Assorbimento_Elettrico_Totale_4">'[1]Lüftung - ventilazione'!$G$112</definedName>
    <definedName name="Assorbimento_Elettrico_Totale_5">'[1]Lüftung - ventilazione'!$G$124</definedName>
    <definedName name="Assorbimento_Elettrico_Totale_6">'[1]Lüftung - ventilazione'!$G$136</definedName>
    <definedName name="Assorbimento_Elettrico_Totale_7">'[1]Lüftung - ventilazione'!$G$148</definedName>
    <definedName name="Assorbimento_Elettrico_Totale_8">'[1]Lüftung - ventilazione'!$G$160</definedName>
    <definedName name="Assorbimento_Elettrico_Totale_9">'[1]Lüftung - ventilazione'!$G$172</definedName>
    <definedName name="checkA2in_1">'[1]Lüftung - ventilazione'!$J$61</definedName>
    <definedName name="checkA2in_2">'[1]Lüftung - ventilazione'!$J$79</definedName>
    <definedName name="checkA2in_3">'[1]Lüftung - ventilazione'!$J$97</definedName>
    <definedName name="checkA2out_1">'[1]Lüftung - ventilazione'!$I$61</definedName>
    <definedName name="checkA2out_2">'[1]Lüftung - ventilazione'!$I$79</definedName>
    <definedName name="checkA2out_3">'[1]Lüftung - ventilazione'!$I$97</definedName>
    <definedName name="checkA7A20in_1">'[1]Lüftung - ventilazione'!$J$60</definedName>
    <definedName name="checkA7A20in_2">'[1]Lüftung - ventilazione'!$J$78</definedName>
    <definedName name="checkA7A20in_3">'[1]Lüftung - ventilazione'!$J$96</definedName>
    <definedName name="checkA7A20out_1">'[1]Lüftung - ventilazione'!$I$60</definedName>
    <definedName name="checkA7A20out_2">'[1]Lüftung - ventilazione'!$I$78</definedName>
    <definedName name="checkA7A20out_3">'[1]Lüftung - ventilazione'!$I$96</definedName>
    <definedName name="checkA7in_1">'[1]Lüftung - ventilazione'!$J$62</definedName>
    <definedName name="checkA7in_2">'[1]Lüftung - ventilazione'!$J$80</definedName>
    <definedName name="checkA7in_3">'[1]Lüftung - ventilazione'!$J$98</definedName>
    <definedName name="checkA7out_1">'[1]Lüftung - ventilazione'!$I$62</definedName>
    <definedName name="checkA7out_2">'[1]Lüftung - ventilazione'!$I$80</definedName>
    <definedName name="checkA7out_3">'[1]Lüftung - ventilazione'!$I$98</definedName>
    <definedName name="checkassorbimento_1">'[1]Lüftung - ventilazione'!$I$17</definedName>
    <definedName name="checkassorbimento_10">'[1]Lüftung - ventilazione'!$I$184</definedName>
    <definedName name="checkassorbimento_2">'[1]Lüftung - ventilazione'!$I$29</definedName>
    <definedName name="checkassorbimento_3">'[1]Lüftung - ventilazione'!$I$41</definedName>
    <definedName name="checkassorbimento_4">'[1]Lüftung - ventilazione'!$I$112</definedName>
    <definedName name="checkassorbimento_5">'[1]Lüftung - ventilazione'!$I$124</definedName>
    <definedName name="checkassorbimento_6">'[1]Lüftung - ventilazione'!$I$136</definedName>
    <definedName name="checkassorbimento_7">'[1]Lüftung - ventilazione'!$I$148</definedName>
    <definedName name="checkassorbimento_8">'[1]Lüftung - ventilazione'!$I$160</definedName>
    <definedName name="checkassorbimento_9">'[1]Lüftung - ventilazione'!$I$172</definedName>
    <definedName name="checkcompattoassorbimento_1">'[1]Lüftung - ventilazione'!$I$63</definedName>
    <definedName name="checkcompattoassorbimento_2">'[1]Lüftung - ventilazione'!$I$81</definedName>
    <definedName name="checkcompattoassorbimento_3">'[1]Lüftung - ventilazione'!$I$99</definedName>
    <definedName name="checkigrotermica_1">'[1]Lüftung - ventilazione'!$I$16</definedName>
    <definedName name="checkigrotermica_10">'[1]Lüftung - ventilazione'!$I$183</definedName>
    <definedName name="checkigrotermica_2">'[1]Lüftung - ventilazione'!$I$28</definedName>
    <definedName name="checkigrotermica_3">'[1]Lüftung - ventilazione'!$I$40</definedName>
    <definedName name="checkigrotermica_4">'[1]Lüftung - ventilazione'!$I$111</definedName>
    <definedName name="checkigrotermica_5">'[1]Lüftung - ventilazione'!$I$123</definedName>
    <definedName name="checkigrotermica_6">'[1]Lüftung - ventilazione'!$I$135</definedName>
    <definedName name="checkigrotermica_7">'[1]Lüftung - ventilazione'!$I$147</definedName>
    <definedName name="checkigrotermica_8">'[1]Lüftung - ventilazione'!$I$159</definedName>
    <definedName name="checkigrotermica_9">'[1]Lüftung - ventilazione'!$I$171</definedName>
    <definedName name="checkinverno_1">'[1]Lüftung - ventilazione'!$I$57</definedName>
    <definedName name="checkinverno_2">'[1]Lüftung - ventilazione'!$I$75</definedName>
    <definedName name="checkinverno_3">'[1]Lüftung - ventilazione'!$I$93</definedName>
    <definedName name="checktermicainverno_1">'[1]Lüftung - ventilazione'!$I$14</definedName>
    <definedName name="checktermicainverno_10">'[1]Lüftung - ventilazione'!$I$181</definedName>
    <definedName name="checktermicainverno_2">'[1]Lüftung - ventilazione'!$I$26</definedName>
    <definedName name="checktermicainverno_3">'[1]Lüftung - ventilazione'!$I$38</definedName>
    <definedName name="checktermicainverno_4">'[1]Lüftung - ventilazione'!$I$109</definedName>
    <definedName name="checktermicainverno_5">'[1]Lüftung - ventilazione'!$I$121</definedName>
    <definedName name="checktermicainverno_6">'[1]Lüftung - ventilazione'!$I$133</definedName>
    <definedName name="checktermicainverno_7">'[1]Lüftung - ventilazione'!$I$145</definedName>
    <definedName name="checktermicainverno_8">'[1]Lüftung - ventilazione'!$I$157</definedName>
    <definedName name="checktermicainverno_9">'[1]Lüftung - ventilazione'!$I$169</definedName>
    <definedName name="Efficienza_Igrotermica_1">'[1]Lüftung - ventilazione'!$G$16</definedName>
    <definedName name="Efficienza_Igrotermica_10">'[1]Lüftung - ventilazione'!$G$183</definedName>
    <definedName name="Efficienza_Igrotermica_2">'[1]Lüftung - ventilazione'!$G$28</definedName>
    <definedName name="Efficienza_Igrotermica_3">'[1]Lüftung - ventilazione'!$G$40</definedName>
    <definedName name="Efficienza_Igrotermica_4">'[1]Lüftung - ventilazione'!$G$111</definedName>
    <definedName name="Efficienza_Igrotermica_5">'[1]Lüftung - ventilazione'!$G$123</definedName>
    <definedName name="Efficienza_Igrotermica_6">'[1]Lüftung - ventilazione'!$G$135</definedName>
    <definedName name="Efficienza_Igrotermica_7">'[1]Lüftung - ventilazione'!$G$147</definedName>
    <definedName name="Efficienza_Igrotermica_8">'[1]Lüftung - ventilazione'!$G$159</definedName>
    <definedName name="Efficienza_Igrotermica_9">'[1]Lüftung - ventilazione'!$G$171</definedName>
    <definedName name="Efficienza_Termica_1">'[1]Lüftung - ventilazione'!$G$14</definedName>
    <definedName name="Efficienza_Termica_10">'[1]Lüftung - ventilazione'!$G$181</definedName>
    <definedName name="Efficienza_Termica_2">'[1]Lüftung - ventilazione'!$G$26</definedName>
    <definedName name="Efficienza_Termica_3">'[1]Lüftung - ventilazione'!$G$38</definedName>
    <definedName name="Efficienza_Termica_4">'[1]Lüftung - ventilazione'!$G$109</definedName>
    <definedName name="Efficienza_Termica_5">'[1]Lüftung - ventilazione'!$G$121</definedName>
    <definedName name="Efficienza_Termica_6">'[1]Lüftung - ventilazione'!$G$133</definedName>
    <definedName name="Efficienza_Termica_7">'[1]Lüftung - ventilazione'!$G$145</definedName>
    <definedName name="Efficienza_Termica_8">'[1]Lüftung - ventilazione'!$G$157</definedName>
    <definedName name="Efficienza_Termica_9">'[1]Lüftung - ventilazione'!$G$169</definedName>
    <definedName name="efficienza_Termica_Termo_1">'[1]Lüftung - ventilazione'!$G$57</definedName>
    <definedName name="efficienza_Termica_Termo_2">'[1]Lüftung - ventilazione'!$G$75</definedName>
    <definedName name="efficienza_Termica_Termo_3">'[1]Lüftung - ventilazione'!$G$93</definedName>
    <definedName name="exists_1">'[1]Lüftung - ventilazione'!$J$11</definedName>
    <definedName name="exists_10">'[1]Lüftung - ventilazione'!$J$178</definedName>
    <definedName name="exists_2">'[1]Lüftung - ventilazione'!$J$23</definedName>
    <definedName name="exists_3">'[1]Lüftung - ventilazione'!$J$35</definedName>
    <definedName name="exists_4">'[1]Lüftung - ventilazione'!$J$106</definedName>
    <definedName name="exists_5">'[1]Lüftung - ventilazione'!$J$118</definedName>
    <definedName name="exists_6">'[1]Lüftung - ventilazione'!$J$130</definedName>
    <definedName name="exists_7">'[1]Lüftung - ventilazione'!$J$142</definedName>
    <definedName name="exists_8">'[1]Lüftung - ventilazione'!$J$154</definedName>
    <definedName name="exists_9">'[1]Lüftung - ventilazione'!$J$166</definedName>
    <definedName name="existscompatto_1">'[1]Lüftung - ventilazione'!$J$52</definedName>
    <definedName name="existscompatto_2">'[1]Lüftung - ventilazione'!$J$70</definedName>
    <definedName name="existscompatto_3">'[1]Lüftung - ventilazione'!$J$88</definedName>
    <definedName name="portata_1">'[1]Lüftung - ventilazione'!$I$13</definedName>
    <definedName name="portata_10">'[1]Lüftung - ventilazione'!$I$180</definedName>
    <definedName name="portata_2">'[1]Lüftung - ventilazione'!$I$25</definedName>
    <definedName name="portata_3">'[1]Lüftung - ventilazione'!$I$37</definedName>
    <definedName name="portata_4">'[1]Lüftung - ventilazione'!$I$108</definedName>
    <definedName name="portata_5">'[1]Lüftung - ventilazione'!$I$120</definedName>
    <definedName name="portata_6">'[1]Lüftung - ventilazione'!$I$132</definedName>
    <definedName name="portata_7">'[1]Lüftung - ventilazione'!$I$144</definedName>
    <definedName name="portata_8">'[1]Lüftung - ventilazione'!$I$156</definedName>
    <definedName name="portata_9">'[1]Lüftung - ventilazione'!$I$168</definedName>
    <definedName name="portata_ricircolata_1">'[1]Lüftung - ventilazione'!$G$56</definedName>
    <definedName name="portata_ricircolata_2">'[1]Lüftung - ventilazione'!$G$74</definedName>
    <definedName name="portata_ricircolata_3">'[1]Lüftung - ventilazione'!$G$92</definedName>
    <definedName name="portata_termo_1">'[1]Lüftung - ventilazione'!$J$54</definedName>
    <definedName name="portata_termo_2">'[1]Lüftung - ventilazione'!$J$72</definedName>
    <definedName name="portata_termo_3">'[1]Lüftung - ventilazione'!$J$90</definedName>
    <definedName name="portata_termo_on_1">'[1]Lüftung - ventilazione'!$G$54</definedName>
    <definedName name="portata_termo_on_2">'[1]Lüftung - ventilazione'!$G$72</definedName>
    <definedName name="portata_termo_on_3">'[1]Lüftung - ventilazione'!$G$90</definedName>
    <definedName name="Potenza_elettrica_A_minus_7_A20_1">'[1]Lüftung - ventilazione'!$G$60</definedName>
    <definedName name="Potenza_elettrica_A_minus_7_A20_2">'[1]Lüftung - ventilazione'!$G$78</definedName>
    <definedName name="Potenza_elettrica_A_minus_7_A20_3">'[1]Lüftung - ventilazione'!$G$96</definedName>
    <definedName name="potenza_elettrica_A2_A20_1">'[1]Lüftung - ventilazione'!$G$61</definedName>
    <definedName name="potenza_elettrica_A2_A20_2">'[1]Lüftung - ventilazione'!$G$79</definedName>
    <definedName name="potenza_elettrica_A2_A20_3">'[1]Lüftung - ventilazione'!$G$97</definedName>
    <definedName name="potenza_elettrica_A7_A20_1">'[1]Lüftung - ventilazione'!$G$62</definedName>
    <definedName name="potenza_elettrica_A7_A20_2">'[1]Lüftung - ventilazione'!$G$80</definedName>
    <definedName name="potenza_elettrica_A7_A20_3">'[1]Lüftung - ventilazione'!$G$98</definedName>
    <definedName name="potenza_termica_A2_A20_1">'[1]Lüftung - ventilazione'!$E$61</definedName>
    <definedName name="potenza_termica_A2_A20_2">'[1]Lüftung - ventilazione'!$E$79</definedName>
    <definedName name="potenza_termica_A2_A20_3">'[1]Lüftung - ventilazione'!$E$97</definedName>
    <definedName name="potenza_termica_A7_A20_1">'[1]Lüftung - ventilazione'!$E$62</definedName>
    <definedName name="potenza_termica_A7_A20_2">'[1]Lüftung - ventilazione'!$E$80</definedName>
    <definedName name="potenza_termica_A7_A20_3">'[1]Lüftung - ventilazione'!$E$98</definedName>
    <definedName name="potenza_termica_minus_A7_A20_1">'[1]Lüftung - ventilazione'!$E$60</definedName>
    <definedName name="potenza_termica_minus_A7_A20_2">'[1]Lüftung - ventilazione'!$E$78</definedName>
    <definedName name="potenza_termica_minus_A7_A20_3">'[1]Lüftung - ventilazione'!$E$96</definedName>
    <definedName name="_xlnm.Print_Area" localSheetId="2">'Klimadaten-dati clima Südtirol'!$C$1:$GD$122</definedName>
    <definedName name="_xlnm.Print_Titles" localSheetId="2">'Klimadaten-dati clima Südtirol'!$C:$D,'Klimadaten-dati clima Südtirol'!$1:$3</definedName>
    <definedName name="RT">Auswertung!$G$1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1" i="5" l="1"/>
  <c r="O32" i="5" l="1"/>
  <c r="G1" i="4" s="1"/>
  <c r="O38" i="5" l="1"/>
  <c r="O34" i="5"/>
  <c r="O35" i="5"/>
  <c r="O36" i="5"/>
  <c r="O33" i="5"/>
  <c r="G4" i="4" l="1"/>
  <c r="B5" i="4" l="1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32" i="5" s="1"/>
  <c r="H4" i="5" s="1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B113" i="4"/>
  <c r="C113" i="4"/>
  <c r="B114" i="4"/>
  <c r="C114" i="4"/>
  <c r="B115" i="4"/>
  <c r="C115" i="4"/>
  <c r="B116" i="4"/>
  <c r="C116" i="4"/>
  <c r="B117" i="4"/>
  <c r="C117" i="4"/>
  <c r="B118" i="4"/>
  <c r="C118" i="4"/>
  <c r="B119" i="4"/>
  <c r="C119" i="4"/>
  <c r="B4" i="4"/>
  <c r="C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4" i="4"/>
  <c r="N12" i="4"/>
  <c r="I37" i="5" s="1"/>
  <c r="M12" i="4"/>
  <c r="I36" i="5" s="1"/>
  <c r="L12" i="4"/>
  <c r="I35" i="5" s="1"/>
  <c r="K12" i="4"/>
  <c r="I34" i="5" s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J12" i="4"/>
  <c r="I33" i="5" s="1"/>
  <c r="I42" i="5" s="1"/>
  <c r="I24" i="5" s="1"/>
  <c r="I12" i="4"/>
  <c r="I32" i="5" s="1"/>
  <c r="I41" i="5" l="1"/>
  <c r="I22" i="5" s="1"/>
  <c r="I19" i="5"/>
  <c r="N118" i="4"/>
  <c r="M118" i="4"/>
  <c r="L118" i="4"/>
  <c r="K118" i="4"/>
  <c r="F115" i="4"/>
  <c r="E115" i="4" s="1"/>
  <c r="N115" i="4"/>
  <c r="M115" i="4"/>
  <c r="L115" i="4"/>
  <c r="K115" i="4"/>
  <c r="F111" i="4"/>
  <c r="E111" i="4" s="1"/>
  <c r="F109" i="4"/>
  <c r="E109" i="4" s="1"/>
  <c r="N109" i="4"/>
  <c r="M109" i="4"/>
  <c r="L109" i="4"/>
  <c r="K109" i="4"/>
  <c r="F107" i="4"/>
  <c r="E107" i="4" s="1"/>
  <c r="N106" i="4"/>
  <c r="M106" i="4"/>
  <c r="L106" i="4"/>
  <c r="K106" i="4"/>
  <c r="N103" i="4"/>
  <c r="M103" i="4"/>
  <c r="L103" i="4"/>
  <c r="K103" i="4"/>
  <c r="F101" i="4"/>
  <c r="E101" i="4" s="1"/>
  <c r="N100" i="4"/>
  <c r="M100" i="4"/>
  <c r="L100" i="4"/>
  <c r="K100" i="4"/>
  <c r="N98" i="4"/>
  <c r="M98" i="4"/>
  <c r="L98" i="4"/>
  <c r="K98" i="4"/>
  <c r="F97" i="4"/>
  <c r="E97" i="4" s="1"/>
  <c r="N95" i="4"/>
  <c r="M95" i="4"/>
  <c r="L95" i="4"/>
  <c r="K95" i="4"/>
  <c r="F91" i="4"/>
  <c r="E91" i="4" s="1"/>
  <c r="N88" i="4"/>
  <c r="M88" i="4"/>
  <c r="L88" i="4"/>
  <c r="K88" i="4"/>
  <c r="N84" i="4"/>
  <c r="M84" i="4"/>
  <c r="L84" i="4"/>
  <c r="K84" i="4"/>
  <c r="N80" i="4"/>
  <c r="M80" i="4"/>
  <c r="L80" i="4"/>
  <c r="K80" i="4"/>
  <c r="N76" i="4"/>
  <c r="M76" i="4"/>
  <c r="L76" i="4"/>
  <c r="K76" i="4"/>
  <c r="N72" i="4"/>
  <c r="M72" i="4"/>
  <c r="L72" i="4"/>
  <c r="K72" i="4"/>
  <c r="M68" i="4"/>
  <c r="L68" i="4"/>
  <c r="K68" i="4"/>
  <c r="N64" i="4"/>
  <c r="M64" i="4"/>
  <c r="L64" i="4"/>
  <c r="K64" i="4"/>
  <c r="N60" i="4"/>
  <c r="M60" i="4"/>
  <c r="L60" i="4"/>
  <c r="K60" i="4"/>
  <c r="N56" i="4"/>
  <c r="M56" i="4"/>
  <c r="L56" i="4"/>
  <c r="K56" i="4"/>
  <c r="N52" i="4"/>
  <c r="M52" i="4"/>
  <c r="L52" i="4"/>
  <c r="K52" i="4"/>
  <c r="N48" i="4"/>
  <c r="M48" i="4"/>
  <c r="L48" i="4"/>
  <c r="K48" i="4"/>
  <c r="N44" i="4"/>
  <c r="M44" i="4"/>
  <c r="L44" i="4"/>
  <c r="K44" i="4"/>
  <c r="N40" i="4"/>
  <c r="M40" i="4"/>
  <c r="L40" i="4"/>
  <c r="K40" i="4"/>
  <c r="N36" i="4"/>
  <c r="M36" i="4"/>
  <c r="L36" i="4"/>
  <c r="K36" i="4"/>
  <c r="N32" i="4"/>
  <c r="M32" i="4"/>
  <c r="L32" i="4"/>
  <c r="K32" i="4"/>
  <c r="N28" i="4"/>
  <c r="M28" i="4"/>
  <c r="L28" i="4"/>
  <c r="K28" i="4"/>
  <c r="N24" i="4"/>
  <c r="M24" i="4"/>
  <c r="L24" i="4"/>
  <c r="K24" i="4"/>
  <c r="N20" i="4"/>
  <c r="M20" i="4"/>
  <c r="L20" i="4"/>
  <c r="K20" i="4"/>
  <c r="N16" i="4"/>
  <c r="M16" i="4"/>
  <c r="L16" i="4"/>
  <c r="K16" i="4"/>
  <c r="F12" i="4"/>
  <c r="F9" i="4"/>
  <c r="E9" i="4" s="1"/>
  <c r="N9" i="4"/>
  <c r="M9" i="4"/>
  <c r="L9" i="4"/>
  <c r="K9" i="4"/>
  <c r="E12" i="4" l="1"/>
  <c r="I6" i="5"/>
  <c r="I17" i="5"/>
  <c r="K5" i="4"/>
  <c r="L5" i="4"/>
  <c r="M5" i="4"/>
  <c r="N5" i="4"/>
  <c r="F41" i="4"/>
  <c r="E41" i="4" s="1"/>
  <c r="F45" i="4"/>
  <c r="E45" i="4" s="1"/>
  <c r="F53" i="4"/>
  <c r="E53" i="4" s="1"/>
  <c r="F57" i="4"/>
  <c r="E57" i="4" s="1"/>
  <c r="F61" i="4"/>
  <c r="E61" i="4" s="1"/>
  <c r="F65" i="4"/>
  <c r="E65" i="4" s="1"/>
  <c r="F69" i="4"/>
  <c r="E69" i="4" s="1"/>
  <c r="K37" i="4"/>
  <c r="N37" i="4"/>
  <c r="F38" i="4"/>
  <c r="E38" i="4" s="1"/>
  <c r="K41" i="4"/>
  <c r="M41" i="4"/>
  <c r="K45" i="4"/>
  <c r="L49" i="4"/>
  <c r="F50" i="4"/>
  <c r="E50" i="4" s="1"/>
  <c r="K53" i="4"/>
  <c r="F54" i="4"/>
  <c r="E54" i="4" s="1"/>
  <c r="N57" i="4"/>
  <c r="M61" i="4"/>
  <c r="K65" i="4"/>
  <c r="M65" i="4"/>
  <c r="F66" i="4"/>
  <c r="E66" i="4" s="1"/>
  <c r="K69" i="4"/>
  <c r="N69" i="4"/>
  <c r="K73" i="4"/>
  <c r="M73" i="4"/>
  <c r="F74" i="4"/>
  <c r="E74" i="4" s="1"/>
  <c r="K77" i="4"/>
  <c r="M77" i="4"/>
  <c r="L81" i="4"/>
  <c r="N81" i="4"/>
  <c r="F82" i="4"/>
  <c r="E82" i="4" s="1"/>
  <c r="L85" i="4"/>
  <c r="M85" i="4"/>
  <c r="K89" i="4"/>
  <c r="N89" i="4"/>
  <c r="K92" i="4"/>
  <c r="M92" i="4"/>
  <c r="F93" i="4"/>
  <c r="E93" i="4" s="1"/>
  <c r="F110" i="4"/>
  <c r="E110" i="4" s="1"/>
  <c r="K15" i="4"/>
  <c r="L15" i="4"/>
  <c r="M15" i="4"/>
  <c r="N15" i="4"/>
  <c r="F16" i="4"/>
  <c r="E16" i="4" s="1"/>
  <c r="K94" i="4"/>
  <c r="L94" i="4"/>
  <c r="M94" i="4"/>
  <c r="N94" i="4"/>
  <c r="F95" i="4"/>
  <c r="E95" i="4" s="1"/>
  <c r="F98" i="4"/>
  <c r="E98" i="4" s="1"/>
  <c r="K101" i="4"/>
  <c r="L101" i="4"/>
  <c r="M101" i="4"/>
  <c r="N101" i="4"/>
  <c r="K104" i="4"/>
  <c r="L104" i="4"/>
  <c r="M104" i="4"/>
  <c r="N104" i="4"/>
  <c r="F105" i="4"/>
  <c r="E105" i="4" s="1"/>
  <c r="K114" i="4"/>
  <c r="L114" i="4"/>
  <c r="M114" i="4"/>
  <c r="N114" i="4"/>
  <c r="K117" i="4"/>
  <c r="L117" i="4"/>
  <c r="M117" i="4"/>
  <c r="N117" i="4"/>
  <c r="F118" i="4"/>
  <c r="E118" i="4" s="1"/>
  <c r="F21" i="4"/>
  <c r="E21" i="4" s="1"/>
  <c r="F92" i="4"/>
  <c r="E92" i="4" s="1"/>
  <c r="F96" i="4"/>
  <c r="E96" i="4" s="1"/>
  <c r="F99" i="4"/>
  <c r="E99" i="4" s="1"/>
  <c r="F112" i="4"/>
  <c r="E112" i="4" s="1"/>
  <c r="F119" i="4"/>
  <c r="E119" i="4" s="1"/>
  <c r="F17" i="4"/>
  <c r="E17" i="4" s="1"/>
  <c r="F29" i="4"/>
  <c r="E29" i="4" s="1"/>
  <c r="F81" i="4"/>
  <c r="E81" i="4" s="1"/>
  <c r="F85" i="4"/>
  <c r="E85" i="4" s="1"/>
  <c r="F89" i="4"/>
  <c r="E89" i="4" s="1"/>
  <c r="K6" i="4"/>
  <c r="M6" i="4"/>
  <c r="F10" i="4"/>
  <c r="E10" i="4" s="1"/>
  <c r="K13" i="4"/>
  <c r="M13" i="4"/>
  <c r="F14" i="4"/>
  <c r="E14" i="4" s="1"/>
  <c r="L17" i="4"/>
  <c r="K21" i="4"/>
  <c r="M21" i="4"/>
  <c r="L25" i="4"/>
  <c r="M25" i="4"/>
  <c r="L29" i="4"/>
  <c r="N29" i="4"/>
  <c r="F30" i="4"/>
  <c r="E30" i="4" s="1"/>
  <c r="K33" i="4"/>
  <c r="L33" i="4"/>
  <c r="M33" i="4"/>
  <c r="F34" i="4"/>
  <c r="E34" i="4" s="1"/>
  <c r="F42" i="4"/>
  <c r="E42" i="4" s="1"/>
  <c r="L45" i="4"/>
  <c r="N45" i="4"/>
  <c r="F46" i="4"/>
  <c r="E46" i="4" s="1"/>
  <c r="K49" i="4"/>
  <c r="N49" i="4"/>
  <c r="M53" i="4"/>
  <c r="N53" i="4"/>
  <c r="K57" i="4"/>
  <c r="L57" i="4"/>
  <c r="M57" i="4"/>
  <c r="K61" i="4"/>
  <c r="F62" i="4"/>
  <c r="E62" i="4" s="1"/>
  <c r="M69" i="4"/>
  <c r="F6" i="4"/>
  <c r="E6" i="4" s="1"/>
  <c r="F13" i="4"/>
  <c r="E13" i="4" s="1"/>
  <c r="F25" i="4"/>
  <c r="E25" i="4" s="1"/>
  <c r="F33" i="4"/>
  <c r="E33" i="4" s="1"/>
  <c r="F37" i="4"/>
  <c r="E37" i="4" s="1"/>
  <c r="F49" i="4"/>
  <c r="E49" i="4" s="1"/>
  <c r="N68" i="4"/>
  <c r="F73" i="4"/>
  <c r="E73" i="4" s="1"/>
  <c r="F77" i="4"/>
  <c r="E77" i="4" s="1"/>
  <c r="L6" i="4"/>
  <c r="N6" i="4"/>
  <c r="F7" i="4"/>
  <c r="E7" i="4" s="1"/>
  <c r="L13" i="4"/>
  <c r="N13" i="4"/>
  <c r="K17" i="4"/>
  <c r="M17" i="4"/>
  <c r="N17" i="4"/>
  <c r="F18" i="4"/>
  <c r="E18" i="4" s="1"/>
  <c r="L21" i="4"/>
  <c r="N21" i="4"/>
  <c r="F22" i="4"/>
  <c r="E22" i="4" s="1"/>
  <c r="K25" i="4"/>
  <c r="N25" i="4"/>
  <c r="F26" i="4"/>
  <c r="E26" i="4" s="1"/>
  <c r="K29" i="4"/>
  <c r="M29" i="4"/>
  <c r="N33" i="4"/>
  <c r="L37" i="4"/>
  <c r="M37" i="4"/>
  <c r="L41" i="4"/>
  <c r="N41" i="4"/>
  <c r="M45" i="4"/>
  <c r="M49" i="4"/>
  <c r="L53" i="4"/>
  <c r="F58" i="4"/>
  <c r="E58" i="4" s="1"/>
  <c r="L61" i="4"/>
  <c r="N61" i="4"/>
  <c r="L65" i="4"/>
  <c r="N65" i="4"/>
  <c r="L69" i="4"/>
  <c r="F70" i="4"/>
  <c r="E70" i="4" s="1"/>
  <c r="L73" i="4"/>
  <c r="N73" i="4"/>
  <c r="L77" i="4"/>
  <c r="N77" i="4"/>
  <c r="F78" i="4"/>
  <c r="E78" i="4" s="1"/>
  <c r="K81" i="4"/>
  <c r="M81" i="4"/>
  <c r="K85" i="4"/>
  <c r="N85" i="4"/>
  <c r="F86" i="4"/>
  <c r="E86" i="4" s="1"/>
  <c r="L89" i="4"/>
  <c r="M89" i="4"/>
  <c r="F90" i="4"/>
  <c r="E90" i="4" s="1"/>
  <c r="L92" i="4"/>
  <c r="N92" i="4"/>
  <c r="K112" i="4"/>
  <c r="L112" i="4"/>
  <c r="M112" i="4"/>
  <c r="N112" i="4"/>
  <c r="F113" i="4"/>
  <c r="E113" i="4" s="1"/>
  <c r="F4" i="4"/>
  <c r="E4" i="4" s="1"/>
  <c r="I7" i="5" s="1"/>
  <c r="K7" i="4"/>
  <c r="L7" i="4"/>
  <c r="M7" i="4"/>
  <c r="N7" i="4"/>
  <c r="F8" i="4"/>
  <c r="E8" i="4" s="1"/>
  <c r="K10" i="4"/>
  <c r="L10" i="4"/>
  <c r="M10" i="4"/>
  <c r="N10" i="4"/>
  <c r="F11" i="4"/>
  <c r="E11" i="4" s="1"/>
  <c r="F104" i="4"/>
  <c r="E104" i="4" s="1"/>
  <c r="K107" i="4"/>
  <c r="L107" i="4"/>
  <c r="M107" i="4"/>
  <c r="N107" i="4"/>
  <c r="K19" i="4"/>
  <c r="L19" i="4"/>
  <c r="M19" i="4"/>
  <c r="N19" i="4"/>
  <c r="F20" i="4"/>
  <c r="E20" i="4" s="1"/>
  <c r="K23" i="4"/>
  <c r="L23" i="4"/>
  <c r="M23" i="4"/>
  <c r="N23" i="4"/>
  <c r="F24" i="4"/>
  <c r="E24" i="4" s="1"/>
  <c r="K27" i="4"/>
  <c r="L27" i="4"/>
  <c r="M27" i="4"/>
  <c r="N27" i="4"/>
  <c r="F28" i="4"/>
  <c r="E28" i="4" s="1"/>
  <c r="K31" i="4"/>
  <c r="L31" i="4"/>
  <c r="M31" i="4"/>
  <c r="N31" i="4"/>
  <c r="F32" i="4"/>
  <c r="E32" i="4" s="1"/>
  <c r="K35" i="4"/>
  <c r="L35" i="4"/>
  <c r="M35" i="4"/>
  <c r="N35" i="4"/>
  <c r="F36" i="4"/>
  <c r="E36" i="4" s="1"/>
  <c r="K39" i="4"/>
  <c r="L39" i="4"/>
  <c r="M39" i="4"/>
  <c r="N39" i="4"/>
  <c r="F40" i="4"/>
  <c r="E40" i="4" s="1"/>
  <c r="K43" i="4"/>
  <c r="L43" i="4"/>
  <c r="M43" i="4"/>
  <c r="N43" i="4"/>
  <c r="F44" i="4"/>
  <c r="E44" i="4" s="1"/>
  <c r="K47" i="4"/>
  <c r="L47" i="4"/>
  <c r="M47" i="4"/>
  <c r="N47" i="4"/>
  <c r="F48" i="4"/>
  <c r="E48" i="4" s="1"/>
  <c r="K51" i="4"/>
  <c r="L51" i="4"/>
  <c r="M51" i="4"/>
  <c r="N51" i="4"/>
  <c r="F52" i="4"/>
  <c r="E52" i="4" s="1"/>
  <c r="K55" i="4"/>
  <c r="L55" i="4"/>
  <c r="M55" i="4"/>
  <c r="N55" i="4"/>
  <c r="F56" i="4"/>
  <c r="E56" i="4" s="1"/>
  <c r="K59" i="4"/>
  <c r="L59" i="4"/>
  <c r="M59" i="4"/>
  <c r="N59" i="4"/>
  <c r="F60" i="4"/>
  <c r="E60" i="4" s="1"/>
  <c r="K63" i="4"/>
  <c r="L63" i="4"/>
  <c r="M63" i="4"/>
  <c r="N63" i="4"/>
  <c r="F64" i="4"/>
  <c r="E64" i="4" s="1"/>
  <c r="K67" i="4"/>
  <c r="L67" i="4"/>
  <c r="M67" i="4"/>
  <c r="N67" i="4"/>
  <c r="F68" i="4"/>
  <c r="E68" i="4" s="1"/>
  <c r="K71" i="4"/>
  <c r="L71" i="4"/>
  <c r="M71" i="4"/>
  <c r="N71" i="4"/>
  <c r="F72" i="4"/>
  <c r="E72" i="4" s="1"/>
  <c r="K75" i="4"/>
  <c r="L75" i="4"/>
  <c r="M75" i="4"/>
  <c r="N75" i="4"/>
  <c r="F76" i="4"/>
  <c r="E76" i="4" s="1"/>
  <c r="K79" i="4"/>
  <c r="L79" i="4"/>
  <c r="M79" i="4"/>
  <c r="N79" i="4"/>
  <c r="F80" i="4"/>
  <c r="E80" i="4" s="1"/>
  <c r="K83" i="4"/>
  <c r="L83" i="4"/>
  <c r="M83" i="4"/>
  <c r="N83" i="4"/>
  <c r="F84" i="4"/>
  <c r="E84" i="4" s="1"/>
  <c r="K87" i="4"/>
  <c r="L87" i="4"/>
  <c r="M87" i="4"/>
  <c r="N87" i="4"/>
  <c r="F88" i="4"/>
  <c r="E88" i="4" s="1"/>
  <c r="K91" i="4"/>
  <c r="L91" i="4"/>
  <c r="M91" i="4"/>
  <c r="N91" i="4"/>
  <c r="F94" i="4"/>
  <c r="E94" i="4" s="1"/>
  <c r="K97" i="4"/>
  <c r="L97" i="4"/>
  <c r="M97" i="4"/>
  <c r="N97" i="4"/>
  <c r="F100" i="4"/>
  <c r="E100" i="4" s="1"/>
  <c r="K102" i="4"/>
  <c r="L102" i="4"/>
  <c r="M102" i="4"/>
  <c r="N102" i="4"/>
  <c r="F103" i="4"/>
  <c r="E103" i="4" s="1"/>
  <c r="F106" i="4"/>
  <c r="E106" i="4" s="1"/>
  <c r="K108" i="4"/>
  <c r="L108" i="4"/>
  <c r="M108" i="4"/>
  <c r="N108" i="4"/>
  <c r="K111" i="4"/>
  <c r="L111" i="4"/>
  <c r="M111" i="4"/>
  <c r="N111" i="4"/>
  <c r="F114" i="4"/>
  <c r="E114" i="4" s="1"/>
  <c r="K116" i="4"/>
  <c r="L116" i="4"/>
  <c r="M116" i="4"/>
  <c r="N116" i="4"/>
  <c r="F117" i="4"/>
  <c r="E117" i="4" s="1"/>
  <c r="K4" i="4"/>
  <c r="L4" i="4"/>
  <c r="M4" i="4"/>
  <c r="N4" i="4"/>
  <c r="F5" i="4"/>
  <c r="E5" i="4" s="1"/>
  <c r="K8" i="4"/>
  <c r="L8" i="4"/>
  <c r="M8" i="4"/>
  <c r="N8" i="4"/>
  <c r="K11" i="4"/>
  <c r="L11" i="4"/>
  <c r="M11" i="4"/>
  <c r="N11" i="4"/>
  <c r="K14" i="4"/>
  <c r="L14" i="4"/>
  <c r="M14" i="4"/>
  <c r="N14" i="4"/>
  <c r="F15" i="4"/>
  <c r="E15" i="4" s="1"/>
  <c r="K18" i="4"/>
  <c r="L18" i="4"/>
  <c r="M18" i="4"/>
  <c r="N18" i="4"/>
  <c r="F19" i="4"/>
  <c r="E19" i="4" s="1"/>
  <c r="K22" i="4"/>
  <c r="L22" i="4"/>
  <c r="M22" i="4"/>
  <c r="N22" i="4"/>
  <c r="F23" i="4"/>
  <c r="E23" i="4" s="1"/>
  <c r="K26" i="4"/>
  <c r="L26" i="4"/>
  <c r="M26" i="4"/>
  <c r="N26" i="4"/>
  <c r="F27" i="4"/>
  <c r="E27" i="4" s="1"/>
  <c r="K30" i="4"/>
  <c r="L30" i="4"/>
  <c r="M30" i="4"/>
  <c r="N30" i="4"/>
  <c r="F31" i="4"/>
  <c r="E31" i="4" s="1"/>
  <c r="K34" i="4"/>
  <c r="L34" i="4"/>
  <c r="M34" i="4"/>
  <c r="N34" i="4"/>
  <c r="F35" i="4"/>
  <c r="E35" i="4" s="1"/>
  <c r="K38" i="4"/>
  <c r="L38" i="4"/>
  <c r="M38" i="4"/>
  <c r="N38" i="4"/>
  <c r="F39" i="4"/>
  <c r="E39" i="4" s="1"/>
  <c r="K42" i="4"/>
  <c r="L42" i="4"/>
  <c r="M42" i="4"/>
  <c r="N42" i="4"/>
  <c r="F43" i="4"/>
  <c r="E43" i="4" s="1"/>
  <c r="K46" i="4"/>
  <c r="L46" i="4"/>
  <c r="M46" i="4"/>
  <c r="N46" i="4"/>
  <c r="F47" i="4"/>
  <c r="E47" i="4" s="1"/>
  <c r="K50" i="4"/>
  <c r="L50" i="4"/>
  <c r="M50" i="4"/>
  <c r="N50" i="4"/>
  <c r="F51" i="4"/>
  <c r="E51" i="4" s="1"/>
  <c r="K54" i="4"/>
  <c r="L54" i="4"/>
  <c r="M54" i="4"/>
  <c r="N54" i="4"/>
  <c r="F55" i="4"/>
  <c r="E55" i="4" s="1"/>
  <c r="K58" i="4"/>
  <c r="L58" i="4"/>
  <c r="M58" i="4"/>
  <c r="N58" i="4"/>
  <c r="F59" i="4"/>
  <c r="E59" i="4" s="1"/>
  <c r="K62" i="4"/>
  <c r="L62" i="4"/>
  <c r="M62" i="4"/>
  <c r="N62" i="4"/>
  <c r="F63" i="4"/>
  <c r="E63" i="4" s="1"/>
  <c r="K66" i="4"/>
  <c r="L66" i="4"/>
  <c r="M66" i="4"/>
  <c r="N66" i="4"/>
  <c r="F67" i="4"/>
  <c r="E67" i="4" s="1"/>
  <c r="K70" i="4"/>
  <c r="L70" i="4"/>
  <c r="M70" i="4"/>
  <c r="N70" i="4"/>
  <c r="F71" i="4"/>
  <c r="E71" i="4" s="1"/>
  <c r="K74" i="4"/>
  <c r="L74" i="4"/>
  <c r="M74" i="4"/>
  <c r="N74" i="4"/>
  <c r="F75" i="4"/>
  <c r="E75" i="4" s="1"/>
  <c r="K78" i="4"/>
  <c r="L78" i="4"/>
  <c r="M78" i="4"/>
  <c r="N78" i="4"/>
  <c r="F79" i="4"/>
  <c r="E79" i="4" s="1"/>
  <c r="K82" i="4"/>
  <c r="L82" i="4"/>
  <c r="M82" i="4"/>
  <c r="N82" i="4"/>
  <c r="F83" i="4"/>
  <c r="E83" i="4" s="1"/>
  <c r="K86" i="4"/>
  <c r="L86" i="4"/>
  <c r="M86" i="4"/>
  <c r="N86" i="4"/>
  <c r="F87" i="4"/>
  <c r="E87" i="4" s="1"/>
  <c r="K90" i="4"/>
  <c r="L90" i="4"/>
  <c r="M90" i="4"/>
  <c r="N90" i="4"/>
  <c r="K93" i="4"/>
  <c r="L93" i="4"/>
  <c r="M93" i="4"/>
  <c r="N93" i="4"/>
  <c r="K96" i="4"/>
  <c r="L96" i="4"/>
  <c r="M96" i="4"/>
  <c r="N96" i="4"/>
  <c r="K99" i="4"/>
  <c r="L99" i="4"/>
  <c r="M99" i="4"/>
  <c r="N99" i="4"/>
  <c r="F102" i="4"/>
  <c r="E102" i="4" s="1"/>
  <c r="K105" i="4"/>
  <c r="L105" i="4"/>
  <c r="M105" i="4"/>
  <c r="N105" i="4"/>
  <c r="F108" i="4"/>
  <c r="E108" i="4" s="1"/>
  <c r="K110" i="4"/>
  <c r="L110" i="4"/>
  <c r="M110" i="4"/>
  <c r="N110" i="4"/>
  <c r="K113" i="4"/>
  <c r="L113" i="4"/>
  <c r="M113" i="4"/>
  <c r="N113" i="4"/>
  <c r="F116" i="4"/>
  <c r="E116" i="4" s="1"/>
  <c r="K119" i="4"/>
  <c r="L119" i="4"/>
  <c r="M119" i="4"/>
  <c r="N119" i="4"/>
  <c r="I5" i="4"/>
  <c r="I39" i="4"/>
  <c r="I47" i="4"/>
  <c r="J47" i="4"/>
  <c r="I51" i="4"/>
  <c r="J51" i="4"/>
  <c r="I55" i="4"/>
  <c r="J55" i="4"/>
  <c r="I59" i="4"/>
  <c r="J59" i="4"/>
  <c r="I63" i="4"/>
  <c r="J63" i="4"/>
  <c r="I67" i="4"/>
  <c r="J67" i="4"/>
  <c r="I71" i="4"/>
  <c r="J71" i="4"/>
  <c r="I75" i="4"/>
  <c r="J75" i="4"/>
  <c r="I79" i="4"/>
  <c r="J79" i="4"/>
  <c r="I83" i="4"/>
  <c r="J83" i="4"/>
  <c r="I87" i="4"/>
  <c r="J87" i="4"/>
  <c r="I91" i="4"/>
  <c r="J91" i="4"/>
  <c r="I96" i="4"/>
  <c r="J96" i="4"/>
  <c r="I99" i="4"/>
  <c r="J99" i="4"/>
  <c r="I104" i="4"/>
  <c r="J104" i="4"/>
  <c r="I107" i="4"/>
  <c r="J107" i="4"/>
  <c r="I109" i="4"/>
  <c r="J109" i="4"/>
  <c r="I111" i="4"/>
  <c r="J111" i="4"/>
  <c r="I113" i="4"/>
  <c r="J113" i="4"/>
  <c r="I115" i="4"/>
  <c r="J115" i="4"/>
  <c r="I117" i="4"/>
  <c r="J117" i="4"/>
  <c r="I15" i="4"/>
  <c r="J15" i="4"/>
  <c r="I19" i="4"/>
  <c r="I27" i="4"/>
  <c r="J35" i="4"/>
  <c r="J43" i="4"/>
  <c r="I6" i="4"/>
  <c r="J16" i="4"/>
  <c r="I20" i="4"/>
  <c r="J20" i="4"/>
  <c r="J24" i="4"/>
  <c r="I36" i="4"/>
  <c r="I44" i="4"/>
  <c r="J44" i="4"/>
  <c r="I48" i="4"/>
  <c r="J48" i="4"/>
  <c r="I52" i="4"/>
  <c r="J52" i="4"/>
  <c r="I56" i="4"/>
  <c r="J56" i="4"/>
  <c r="I60" i="4"/>
  <c r="J60" i="4"/>
  <c r="I64" i="4"/>
  <c r="J64" i="4"/>
  <c r="I68" i="4"/>
  <c r="J68" i="4"/>
  <c r="I72" i="4"/>
  <c r="J72" i="4"/>
  <c r="I76" i="4"/>
  <c r="J76" i="4"/>
  <c r="I80" i="4"/>
  <c r="J80" i="4"/>
  <c r="I84" i="4"/>
  <c r="J84" i="4"/>
  <c r="I88" i="4"/>
  <c r="J88" i="4"/>
  <c r="I94" i="4"/>
  <c r="J94" i="4"/>
  <c r="I97" i="4"/>
  <c r="J97" i="4"/>
  <c r="I102" i="4"/>
  <c r="J102" i="4"/>
  <c r="I105" i="4"/>
  <c r="J105" i="4"/>
  <c r="J5" i="4"/>
  <c r="I9" i="4"/>
  <c r="J9" i="4"/>
  <c r="I31" i="4"/>
  <c r="J39" i="4"/>
  <c r="I32" i="4"/>
  <c r="I40" i="4"/>
  <c r="J40" i="4"/>
  <c r="I7" i="4"/>
  <c r="J7" i="4"/>
  <c r="I10" i="4"/>
  <c r="J10" i="4"/>
  <c r="I13" i="4"/>
  <c r="J13" i="4"/>
  <c r="I17" i="4"/>
  <c r="J17" i="4"/>
  <c r="I21" i="4"/>
  <c r="J21" i="4"/>
  <c r="I25" i="4"/>
  <c r="J25" i="4"/>
  <c r="I29" i="4"/>
  <c r="J29" i="4"/>
  <c r="I33" i="4"/>
  <c r="J33" i="4"/>
  <c r="I37" i="4"/>
  <c r="J37" i="4"/>
  <c r="I41" i="4"/>
  <c r="J41" i="4"/>
  <c r="I45" i="4"/>
  <c r="J45" i="4"/>
  <c r="I49" i="4"/>
  <c r="J49" i="4"/>
  <c r="I53" i="4"/>
  <c r="J53" i="4"/>
  <c r="I57" i="4"/>
  <c r="J57" i="4"/>
  <c r="I61" i="4"/>
  <c r="J61" i="4"/>
  <c r="I65" i="4"/>
  <c r="J65" i="4"/>
  <c r="I69" i="4"/>
  <c r="J69" i="4"/>
  <c r="I73" i="4"/>
  <c r="J73" i="4"/>
  <c r="I77" i="4"/>
  <c r="J77" i="4"/>
  <c r="I81" i="4"/>
  <c r="J81" i="4"/>
  <c r="I85" i="4"/>
  <c r="J85" i="4"/>
  <c r="I89" i="4"/>
  <c r="J89" i="4"/>
  <c r="I92" i="4"/>
  <c r="J92" i="4"/>
  <c r="I95" i="4"/>
  <c r="J95" i="4"/>
  <c r="I100" i="4"/>
  <c r="J100" i="4"/>
  <c r="I103" i="4"/>
  <c r="J103" i="4"/>
  <c r="I108" i="4"/>
  <c r="J108" i="4"/>
  <c r="I110" i="4"/>
  <c r="J110" i="4"/>
  <c r="I112" i="4"/>
  <c r="J112" i="4"/>
  <c r="I114" i="4"/>
  <c r="J114" i="4"/>
  <c r="I116" i="4"/>
  <c r="J116" i="4"/>
  <c r="I118" i="4"/>
  <c r="J118" i="4"/>
  <c r="J19" i="4"/>
  <c r="I23" i="4"/>
  <c r="J23" i="4"/>
  <c r="J27" i="4"/>
  <c r="J31" i="4"/>
  <c r="I35" i="4"/>
  <c r="I43" i="4"/>
  <c r="J6" i="4"/>
  <c r="I16" i="4"/>
  <c r="I24" i="4"/>
  <c r="I28" i="4"/>
  <c r="J28" i="4"/>
  <c r="J32" i="4"/>
  <c r="J36" i="4"/>
  <c r="I4" i="4"/>
  <c r="J4" i="4"/>
  <c r="I8" i="4"/>
  <c r="J8" i="4"/>
  <c r="I11" i="4"/>
  <c r="J11" i="4"/>
  <c r="I14" i="4"/>
  <c r="J14" i="4"/>
  <c r="I18" i="4"/>
  <c r="J18" i="4"/>
  <c r="I22" i="4"/>
  <c r="J22" i="4"/>
  <c r="I26" i="4"/>
  <c r="J26" i="4"/>
  <c r="I30" i="4"/>
  <c r="J30" i="4"/>
  <c r="I34" i="4"/>
  <c r="J34" i="4"/>
  <c r="I38" i="4"/>
  <c r="J38" i="4"/>
  <c r="I42" i="4"/>
  <c r="J42" i="4"/>
  <c r="I46" i="4"/>
  <c r="J46" i="4"/>
  <c r="I50" i="4"/>
  <c r="J50" i="4"/>
  <c r="I54" i="4"/>
  <c r="J54" i="4"/>
  <c r="I58" i="4"/>
  <c r="J58" i="4"/>
  <c r="I62" i="4"/>
  <c r="J62" i="4"/>
  <c r="I66" i="4"/>
  <c r="J66" i="4"/>
  <c r="I70" i="4"/>
  <c r="J70" i="4"/>
  <c r="I74" i="4"/>
  <c r="J74" i="4"/>
  <c r="I78" i="4"/>
  <c r="J78" i="4"/>
  <c r="I82" i="4"/>
  <c r="J82" i="4"/>
  <c r="I86" i="4"/>
  <c r="J86" i="4"/>
  <c r="I90" i="4"/>
  <c r="J90" i="4"/>
  <c r="I93" i="4"/>
  <c r="J93" i="4"/>
  <c r="I98" i="4"/>
  <c r="J98" i="4"/>
  <c r="I101" i="4"/>
  <c r="J101" i="4"/>
  <c r="I106" i="4"/>
  <c r="J106" i="4"/>
  <c r="I119" i="4"/>
  <c r="J119" i="4"/>
  <c r="I18" i="5" l="1"/>
  <c r="I27" i="5" s="1"/>
  <c r="K27" i="5" s="1"/>
  <c r="I23" i="5"/>
  <c r="I25" i="5" s="1"/>
  <c r="K25" i="5" l="1"/>
  <c r="I20" i="5"/>
  <c r="K2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mrondoni</author>
  </authors>
  <commentList>
    <comment ref="EF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Va solo per info nel foglio dati dell'oggetto</t>
        </r>
      </text>
    </comment>
  </commentList>
</comments>
</file>

<file path=xl/sharedStrings.xml><?xml version="1.0" encoding="utf-8"?>
<sst xmlns="http://schemas.openxmlformats.org/spreadsheetml/2006/main" count="1267" uniqueCount="368">
  <si>
    <t>Umidita</t>
  </si>
  <si>
    <t>Diffusstrahlung (MJ/m²)</t>
  </si>
  <si>
    <t>Strahlung Horizontal (MJ/m²)</t>
  </si>
  <si>
    <t>Strahlung Süd (MJ/m²)</t>
  </si>
  <si>
    <t>Strahlung Südost / Südwest (MJ/m²)</t>
  </si>
  <si>
    <t>Strahlung Ost / West (MJ/m²)</t>
  </si>
  <si>
    <t>Strahlung Nordost / Nordwest (MJ/m²)</t>
  </si>
  <si>
    <t>Strahlung Nord (MJ/m²)</t>
  </si>
  <si>
    <t>Dampfdruck Pa</t>
  </si>
  <si>
    <t>Wind</t>
  </si>
  <si>
    <t>deutsch</t>
  </si>
  <si>
    <t>Italiano - Deutsch</t>
  </si>
  <si>
    <t>italiano</t>
  </si>
  <si>
    <t>Latitudine °</t>
  </si>
  <si>
    <t>Latitudine '</t>
  </si>
  <si>
    <t>Longitudine °</t>
  </si>
  <si>
    <t>Tmax</t>
  </si>
  <si>
    <t>delta T</t>
  </si>
  <si>
    <t>Umidita relativa esterna</t>
  </si>
  <si>
    <r>
      <t>HGT</t>
    </r>
    <r>
      <rPr>
        <vertAlign val="subscript"/>
        <sz val="8.5"/>
        <rFont val="MS Sans Serif"/>
        <family val="2"/>
      </rPr>
      <t xml:space="preserve">12/20
</t>
    </r>
    <r>
      <rPr>
        <sz val="8.5"/>
        <rFont val="MS Sans Serif"/>
        <family val="2"/>
      </rPr>
      <t>[Kd/a]</t>
    </r>
  </si>
  <si>
    <r>
      <t>HT</t>
    </r>
    <r>
      <rPr>
        <vertAlign val="subscript"/>
        <sz val="8.5"/>
        <rFont val="MS Sans Serif"/>
        <family val="2"/>
      </rPr>
      <t xml:space="preserve">12
</t>
    </r>
    <r>
      <rPr>
        <sz val="8.5"/>
        <rFont val="MS Sans Serif"/>
        <family val="2"/>
      </rPr>
      <t>[d]</t>
    </r>
  </si>
  <si>
    <r>
      <t>q</t>
    </r>
    <r>
      <rPr>
        <vertAlign val="subscript"/>
        <sz val="8.5"/>
        <rFont val="MS Sans Serif"/>
        <family val="2"/>
      </rPr>
      <t xml:space="preserve">e
</t>
    </r>
    <r>
      <rPr>
        <sz val="8.5"/>
        <rFont val="MS Sans Serif"/>
        <family val="2"/>
      </rPr>
      <t>[°C]</t>
    </r>
  </si>
  <si>
    <r>
      <t>q</t>
    </r>
    <r>
      <rPr>
        <vertAlign val="subscript"/>
        <sz val="8.5"/>
        <rFont val="MS Sans Serif"/>
        <family val="2"/>
      </rPr>
      <t xml:space="preserve">ne
</t>
    </r>
    <r>
      <rPr>
        <sz val="8.5"/>
        <rFont val="MS Sans Serif"/>
        <family val="2"/>
      </rPr>
      <t>[°C]</t>
    </r>
  </si>
  <si>
    <t>Zone</t>
  </si>
  <si>
    <t>m/s</t>
  </si>
  <si>
    <t>Direzione</t>
  </si>
  <si>
    <t>Klimazone</t>
  </si>
  <si>
    <t>Referenz</t>
  </si>
  <si>
    <t>Gemeinde</t>
  </si>
  <si>
    <t>Schlüssel</t>
  </si>
  <si>
    <t>Comune</t>
  </si>
  <si>
    <t>Auswahl</t>
  </si>
  <si>
    <t>Bolzano</t>
  </si>
  <si>
    <t>Abtei</t>
  </si>
  <si>
    <t>Badia</t>
  </si>
  <si>
    <t>S</t>
  </si>
  <si>
    <t>Aldino</t>
  </si>
  <si>
    <t>Ahrntal</t>
  </si>
  <si>
    <t>Valle Aurina</t>
  </si>
  <si>
    <t>Andriano</t>
  </si>
  <si>
    <t>Aldein</t>
  </si>
  <si>
    <t>Anterivo</t>
  </si>
  <si>
    <t>Algund</t>
  </si>
  <si>
    <t>Lagundo</t>
  </si>
  <si>
    <t>Appiano</t>
  </si>
  <si>
    <t>Altrei</t>
  </si>
  <si>
    <t>Avelengo</t>
  </si>
  <si>
    <t>Andrian</t>
  </si>
  <si>
    <t>Auer</t>
  </si>
  <si>
    <t>Ora</t>
  </si>
  <si>
    <t>Barbiano</t>
  </si>
  <si>
    <t>Barbian</t>
  </si>
  <si>
    <t>Bozen</t>
  </si>
  <si>
    <t>Braies</t>
  </si>
  <si>
    <t>Branzoll</t>
  </si>
  <si>
    <t>Bronzolo</t>
  </si>
  <si>
    <t>Brennero</t>
  </si>
  <si>
    <t>Brenner</t>
  </si>
  <si>
    <t>Bressanone</t>
  </si>
  <si>
    <t>Brixen</t>
  </si>
  <si>
    <t>Bruneck</t>
  </si>
  <si>
    <t>Brunico</t>
  </si>
  <si>
    <t>Burgstall</t>
  </si>
  <si>
    <t>Postal</t>
  </si>
  <si>
    <t>Caines</t>
  </si>
  <si>
    <t>Corvara</t>
  </si>
  <si>
    <t>Caldaro</t>
  </si>
  <si>
    <t>Deutschnofen</t>
  </si>
  <si>
    <t>Nova Ponente</t>
  </si>
  <si>
    <t>Campo di Trens</t>
  </si>
  <si>
    <t>Enneberg</t>
  </si>
  <si>
    <t>Marebbe</t>
  </si>
  <si>
    <t>Campo Tures</t>
  </si>
  <si>
    <t>Eppan</t>
  </si>
  <si>
    <t>Castelbello</t>
  </si>
  <si>
    <t>Feldthurns</t>
  </si>
  <si>
    <t>Velturno</t>
  </si>
  <si>
    <t>Castelrotto</t>
  </si>
  <si>
    <t>Franzensfeste</t>
  </si>
  <si>
    <t>Fortezza</t>
  </si>
  <si>
    <t>Cermes</t>
  </si>
  <si>
    <t>Freienfeld</t>
  </si>
  <si>
    <t>Chienes</t>
  </si>
  <si>
    <t>Gais</t>
  </si>
  <si>
    <t>Chiusa</t>
  </si>
  <si>
    <t>Gargazon</t>
  </si>
  <si>
    <t>Gargazzone</t>
  </si>
  <si>
    <t>Cornedo</t>
  </si>
  <si>
    <t>Glurns</t>
  </si>
  <si>
    <t>Glorenza</t>
  </si>
  <si>
    <t>Cortaccia</t>
  </si>
  <si>
    <t>Graun</t>
  </si>
  <si>
    <t>Curon</t>
  </si>
  <si>
    <t>Cortina</t>
  </si>
  <si>
    <t>Gsies</t>
  </si>
  <si>
    <t>Valle di Casies</t>
  </si>
  <si>
    <t>Hafling</t>
  </si>
  <si>
    <t>Innichen</t>
  </si>
  <si>
    <t>San Candido</t>
  </si>
  <si>
    <t>Dobbiaco</t>
  </si>
  <si>
    <t>Jenesien</t>
  </si>
  <si>
    <t>San Genesio</t>
  </si>
  <si>
    <t>Egna</t>
  </si>
  <si>
    <t>Kaltern</t>
  </si>
  <si>
    <t>Falzes</t>
  </si>
  <si>
    <t>Karneid</t>
  </si>
  <si>
    <t>Fiè allo Sciliar</t>
  </si>
  <si>
    <t>Kastelbell-Tschars</t>
  </si>
  <si>
    <t>Kastelruth</t>
  </si>
  <si>
    <t>Funes</t>
  </si>
  <si>
    <t>Kiens</t>
  </si>
  <si>
    <t>Klausen</t>
  </si>
  <si>
    <t>Kuens</t>
  </si>
  <si>
    <t>Kurtatsch</t>
  </si>
  <si>
    <t>La Valle</t>
  </si>
  <si>
    <t>Kurtinig</t>
  </si>
  <si>
    <t>Laces</t>
  </si>
  <si>
    <t>Laas</t>
  </si>
  <si>
    <t>Lasa</t>
  </si>
  <si>
    <t>Lajen</t>
  </si>
  <si>
    <t>Laion</t>
  </si>
  <si>
    <t>Lana</t>
  </si>
  <si>
    <t>Laives</t>
  </si>
  <si>
    <t>Latsch</t>
  </si>
  <si>
    <t>Laurein</t>
  </si>
  <si>
    <t>Lauregno</t>
  </si>
  <si>
    <t>Leifers</t>
  </si>
  <si>
    <t>Lüsen</t>
  </si>
  <si>
    <t>Luson</t>
  </si>
  <si>
    <t>Mals</t>
  </si>
  <si>
    <t>Malles</t>
  </si>
  <si>
    <t>Magrè</t>
  </si>
  <si>
    <t>Margreid</t>
  </si>
  <si>
    <t>Marling</t>
  </si>
  <si>
    <t>Marlengo</t>
  </si>
  <si>
    <t>Martell</t>
  </si>
  <si>
    <t>Martello</t>
  </si>
  <si>
    <t>Meran</t>
  </si>
  <si>
    <t>Merano</t>
  </si>
  <si>
    <t>Mölten</t>
  </si>
  <si>
    <t>Meltina</t>
  </si>
  <si>
    <t>Montan</t>
  </si>
  <si>
    <t>Montagna</t>
  </si>
  <si>
    <t>Moos in Passeier</t>
  </si>
  <si>
    <t>Moso i.P.</t>
  </si>
  <si>
    <t>Monguelfo</t>
  </si>
  <si>
    <t>Mühlbach</t>
  </si>
  <si>
    <t>Rio di Pusteria</t>
  </si>
  <si>
    <t>Mühlwald</t>
  </si>
  <si>
    <t>Selva dei Molini</t>
  </si>
  <si>
    <t>Nals</t>
  </si>
  <si>
    <t>Nalles</t>
  </si>
  <si>
    <t>Naturns</t>
  </si>
  <si>
    <t>Naturno</t>
  </si>
  <si>
    <t>Natz-Schabs</t>
  </si>
  <si>
    <t>Naz - Sciaves</t>
  </si>
  <si>
    <t>Neumarkt</t>
  </si>
  <si>
    <t>Nova Levante</t>
  </si>
  <si>
    <t>Niederdorf</t>
  </si>
  <si>
    <t>Villabassa</t>
  </si>
  <si>
    <t>Olang</t>
  </si>
  <si>
    <t>Valdaora</t>
  </si>
  <si>
    <t>Partschins</t>
  </si>
  <si>
    <t>Parcines</t>
  </si>
  <si>
    <t>Ortisei</t>
  </si>
  <si>
    <t>Percha</t>
  </si>
  <si>
    <t>Perca</t>
  </si>
  <si>
    <t>Pfalzen</t>
  </si>
  <si>
    <t>Pfatten</t>
  </si>
  <si>
    <t>Vadena</t>
  </si>
  <si>
    <t>Plaus</t>
  </si>
  <si>
    <t>Pfitsch</t>
  </si>
  <si>
    <t>Val di Vizze</t>
  </si>
  <si>
    <t>Ponte Gardena</t>
  </si>
  <si>
    <t>Prad</t>
  </si>
  <si>
    <t>Prato a Stelvio</t>
  </si>
  <si>
    <t>Prags</t>
  </si>
  <si>
    <t>Predoi</t>
  </si>
  <si>
    <t>Prettau</t>
  </si>
  <si>
    <t>Proves</t>
  </si>
  <si>
    <t>Proveis</t>
  </si>
  <si>
    <t>Racines</t>
  </si>
  <si>
    <t>Rasen-Antholz</t>
  </si>
  <si>
    <t>Rasun - Anterselva</t>
  </si>
  <si>
    <t>Ratschings</t>
  </si>
  <si>
    <t>Renon</t>
  </si>
  <si>
    <t>Riffian</t>
  </si>
  <si>
    <t>Rifiano</t>
  </si>
  <si>
    <t>Ritten</t>
  </si>
  <si>
    <t>Rodeneck</t>
  </si>
  <si>
    <t>Rodengo</t>
  </si>
  <si>
    <t>Salurn</t>
  </si>
  <si>
    <t>Salorno</t>
  </si>
  <si>
    <t>Sand in Taufers</t>
  </si>
  <si>
    <t>Sarntal</t>
  </si>
  <si>
    <t>Sarentino</t>
  </si>
  <si>
    <t>Schenna</t>
  </si>
  <si>
    <t>Scena</t>
  </si>
  <si>
    <t>San Leonardo i.P.</t>
  </si>
  <si>
    <t>Schlanders</t>
  </si>
  <si>
    <t>Silandro</t>
  </si>
  <si>
    <t>San Lorenzo di Sebato</t>
  </si>
  <si>
    <t>Schluderns</t>
  </si>
  <si>
    <t>Sluderno</t>
  </si>
  <si>
    <t>San Martino i.P.</t>
  </si>
  <si>
    <t>Schnals</t>
  </si>
  <si>
    <t>Senales</t>
  </si>
  <si>
    <t>San Martino in Badia</t>
  </si>
  <si>
    <t>Sexten</t>
  </si>
  <si>
    <t>Sesto</t>
  </si>
  <si>
    <t>San Pancrazio</t>
  </si>
  <si>
    <t>St. Christina</t>
  </si>
  <si>
    <t>Santa Cristina</t>
  </si>
  <si>
    <t>St. Leonhard</t>
  </si>
  <si>
    <t>St. Lorenzen</t>
  </si>
  <si>
    <t>St. Martin in Passeier</t>
  </si>
  <si>
    <t>St. Martin in Thurn</t>
  </si>
  <si>
    <t>Selva di Val Gardena</t>
  </si>
  <si>
    <t>St. Pankraz</t>
  </si>
  <si>
    <t>Senale - S.Felice</t>
  </si>
  <si>
    <t>St. Ulrich</t>
  </si>
  <si>
    <t>Sterzing</t>
  </si>
  <si>
    <t>Vipiteno</t>
  </si>
  <si>
    <t>Stilfs</t>
  </si>
  <si>
    <t>Stelvio</t>
  </si>
  <si>
    <t>Taufers im Münstertal</t>
  </si>
  <si>
    <t>Tubre</t>
  </si>
  <si>
    <t>Terenten</t>
  </si>
  <si>
    <t>Terento</t>
  </si>
  <si>
    <t>Terlan</t>
  </si>
  <si>
    <t>Terlano</t>
  </si>
  <si>
    <t>Tiers</t>
  </si>
  <si>
    <t>Tires</t>
  </si>
  <si>
    <t>Tirol</t>
  </si>
  <si>
    <t>Tirolo</t>
  </si>
  <si>
    <t>Termeno</t>
  </si>
  <si>
    <t>Tisens</t>
  </si>
  <si>
    <t>Tesimo</t>
  </si>
  <si>
    <t>Toblach</t>
  </si>
  <si>
    <t>Tramin</t>
  </si>
  <si>
    <t>Truden</t>
  </si>
  <si>
    <t>Trodena</t>
  </si>
  <si>
    <t>Tscherms</t>
  </si>
  <si>
    <t>U.L. Frau i.W.</t>
  </si>
  <si>
    <t>Ultimo</t>
  </si>
  <si>
    <t>Ulten</t>
  </si>
  <si>
    <t>Vahrn</t>
  </si>
  <si>
    <t>Varna</t>
  </si>
  <si>
    <t>Villanders</t>
  </si>
  <si>
    <t>Villandro</t>
  </si>
  <si>
    <t>Villnöß</t>
  </si>
  <si>
    <t>Vintl</t>
  </si>
  <si>
    <t>Vandoies</t>
  </si>
  <si>
    <t>Völs am Schlern</t>
  </si>
  <si>
    <t>Vöran</t>
  </si>
  <si>
    <t>Verano</t>
  </si>
  <si>
    <t>Waidbruck</t>
  </si>
  <si>
    <t>Welsberg</t>
  </si>
  <si>
    <t>Welschnofen</t>
  </si>
  <si>
    <t>Wengen</t>
  </si>
  <si>
    <t>Wolkenstein</t>
  </si>
  <si>
    <t>horizontal</t>
  </si>
  <si>
    <t>SO/SW</t>
  </si>
  <si>
    <t>O/W</t>
  </si>
  <si>
    <t>NO/NW</t>
  </si>
  <si>
    <t>N</t>
  </si>
  <si>
    <t>Strahlung [kWh/m²]</t>
  </si>
  <si>
    <t>°C = Raumtemperatur</t>
  </si>
  <si>
    <r>
      <t>q</t>
    </r>
    <r>
      <rPr>
        <vertAlign val="subscript"/>
        <sz val="10"/>
        <rFont val="MS Sans Serif"/>
        <family val="2"/>
      </rPr>
      <t xml:space="preserve">ne
</t>
    </r>
    <r>
      <rPr>
        <sz val="10"/>
        <rFont val="MS Sans Serif"/>
        <family val="2"/>
      </rPr>
      <t>[°C]</t>
    </r>
  </si>
  <si>
    <r>
      <t>q</t>
    </r>
    <r>
      <rPr>
        <vertAlign val="subscript"/>
        <sz val="10"/>
        <rFont val="MS Sans Serif"/>
        <family val="2"/>
      </rPr>
      <t xml:space="preserve">e
</t>
    </r>
    <r>
      <rPr>
        <sz val="10"/>
        <rFont val="MS Sans Serif"/>
        <family val="2"/>
      </rPr>
      <t>[°C]</t>
    </r>
  </si>
  <si>
    <r>
      <t>HT</t>
    </r>
    <r>
      <rPr>
        <vertAlign val="subscript"/>
        <sz val="10"/>
        <rFont val="MS Sans Serif"/>
        <family val="2"/>
      </rPr>
      <t xml:space="preserve">12
</t>
    </r>
    <r>
      <rPr>
        <sz val="10"/>
        <rFont val="MS Sans Serif"/>
        <family val="2"/>
      </rPr>
      <t>[d]</t>
    </r>
  </si>
  <si>
    <t>dati climatici dei Comuni dell'Alto Adige</t>
  </si>
  <si>
    <t>Altitudine [m]</t>
  </si>
  <si>
    <t>temperatura media mensile esterna [°C]</t>
  </si>
  <si>
    <t>giorni di riscaldamento mensili</t>
  </si>
  <si>
    <t>radiazione globale giornaliera media mensile su superficie orizzontale [kWh/m²d]</t>
  </si>
  <si>
    <t>grado di occupazione medio mensile dei posti letto per gli alberghi [0;1]</t>
  </si>
  <si>
    <t>Gen.</t>
  </si>
  <si>
    <t>Feb.</t>
  </si>
  <si>
    <t>Mar.</t>
  </si>
  <si>
    <t>Apr.</t>
  </si>
  <si>
    <t>Mag.</t>
  </si>
  <si>
    <t>Giu.</t>
  </si>
  <si>
    <t>Lug.</t>
  </si>
  <si>
    <t>Ago.</t>
  </si>
  <si>
    <t>Set.</t>
  </si>
  <si>
    <t>Ott.</t>
  </si>
  <si>
    <t>Nov.</t>
  </si>
  <si>
    <t>Dic.</t>
  </si>
  <si>
    <t>F</t>
  </si>
  <si>
    <t>E</t>
  </si>
  <si>
    <t>fine tabella</t>
  </si>
  <si>
    <t>Vorhanden:</t>
  </si>
  <si>
    <t>m²</t>
  </si>
  <si>
    <t>kWh/a</t>
  </si>
  <si>
    <t>W/(m²K)</t>
  </si>
  <si>
    <t>-</t>
  </si>
  <si>
    <t>Rahmenanteil</t>
  </si>
  <si>
    <t>%</t>
  </si>
  <si>
    <t>Saniert</t>
  </si>
  <si>
    <t>Standort</t>
  </si>
  <si>
    <t>Süd</t>
  </si>
  <si>
    <t>Ost/West</t>
  </si>
  <si>
    <t>Nord</t>
  </si>
  <si>
    <t>GT</t>
  </si>
  <si>
    <t>kKh/a</t>
  </si>
  <si>
    <r>
      <t>I</t>
    </r>
    <r>
      <rPr>
        <vertAlign val="subscript"/>
        <sz val="11"/>
        <color theme="1"/>
        <rFont val="Calibri"/>
        <family val="2"/>
        <scheme val="minor"/>
      </rPr>
      <t>S</t>
    </r>
  </si>
  <si>
    <t>Ausrichtung</t>
  </si>
  <si>
    <t>Horizontal</t>
  </si>
  <si>
    <t>Südost/Südwest</t>
  </si>
  <si>
    <t>Nordost/Nordwest</t>
  </si>
  <si>
    <t>kWh/(m²a)</t>
  </si>
  <si>
    <t>Standort:</t>
  </si>
  <si>
    <t>Ausrichtung:</t>
  </si>
  <si>
    <t>Klimadaten für den Standort:</t>
  </si>
  <si>
    <t>°C</t>
  </si>
  <si>
    <t>d/a</t>
  </si>
  <si>
    <t>jährliche Heiztage</t>
  </si>
  <si>
    <r>
      <t>HT</t>
    </r>
    <r>
      <rPr>
        <vertAlign val="subscript"/>
        <sz val="10"/>
        <rFont val="Arial"/>
        <family val="2"/>
      </rPr>
      <t>12</t>
    </r>
    <r>
      <rPr>
        <sz val="10"/>
        <rFont val="Arial"/>
        <family val="2"/>
      </rPr>
      <t xml:space="preserve"> =</t>
    </r>
  </si>
  <si>
    <r>
      <t>q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</si>
  <si>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W,v</t>
    </r>
    <r>
      <rPr>
        <sz val="11"/>
        <color theme="1"/>
        <rFont val="Calibri"/>
        <family val="2"/>
        <scheme val="minor"/>
      </rPr>
      <t xml:space="preserve"> =</t>
    </r>
  </si>
  <si>
    <r>
      <t>U</t>
    </r>
    <r>
      <rPr>
        <vertAlign val="subscript"/>
        <sz val="11"/>
        <color theme="1"/>
        <rFont val="Calibri"/>
        <family val="2"/>
        <scheme val="minor"/>
      </rPr>
      <t>W,v</t>
    </r>
    <r>
      <rPr>
        <sz val="11"/>
        <color theme="1"/>
        <rFont val="Calibri"/>
        <family val="2"/>
        <scheme val="minor"/>
      </rPr>
      <t xml:space="preserve"> =</t>
    </r>
  </si>
  <si>
    <r>
      <t>n</t>
    </r>
    <r>
      <rPr>
        <vertAlign val="subscript"/>
        <sz val="10"/>
        <rFont val="Arial"/>
        <family val="2"/>
      </rPr>
      <t>F,v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</si>
  <si>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W,s</t>
    </r>
    <r>
      <rPr>
        <sz val="11"/>
        <color theme="1"/>
        <rFont val="Calibri"/>
        <family val="2"/>
        <scheme val="minor"/>
      </rPr>
      <t xml:space="preserve"> =</t>
    </r>
  </si>
  <si>
    <r>
      <t>U</t>
    </r>
    <r>
      <rPr>
        <vertAlign val="subscript"/>
        <sz val="11"/>
        <color theme="1"/>
        <rFont val="Calibri"/>
        <family val="2"/>
        <scheme val="minor"/>
      </rPr>
      <t>W,s</t>
    </r>
    <r>
      <rPr>
        <sz val="11"/>
        <color theme="1"/>
        <rFont val="Calibri"/>
        <family val="2"/>
        <scheme val="minor"/>
      </rPr>
      <t xml:space="preserve"> =</t>
    </r>
  </si>
  <si>
    <r>
      <t>n</t>
    </r>
    <r>
      <rPr>
        <vertAlign val="subscript"/>
        <sz val="10"/>
        <rFont val="Arial"/>
        <family val="2"/>
      </rPr>
      <t>F,s</t>
    </r>
    <r>
      <rPr>
        <sz val="10"/>
        <rFont val="Arial"/>
        <family val="2"/>
      </rPr>
      <t xml:space="preserve"> =</t>
    </r>
  </si>
  <si>
    <t>Fensterfläche brutto</t>
  </si>
  <si>
    <t>Wärmedurchgangskoeffizient</t>
  </si>
  <si>
    <t>Verschattung</t>
  </si>
  <si>
    <t>durchschnittliche 
   Außentemperatur 
   am Heiztag</t>
  </si>
  <si>
    <r>
      <t>k</t>
    </r>
    <r>
      <rPr>
        <vertAlign val="subscript"/>
        <sz val="10"/>
        <rFont val="Arial"/>
        <family val="2"/>
      </rPr>
      <t>V</t>
    </r>
    <r>
      <rPr>
        <sz val="10"/>
        <rFont val="Arial"/>
      </rPr>
      <t xml:space="preserve"> =</t>
    </r>
  </si>
  <si>
    <t>nicht senkrechter 
   Lichteinfall</t>
  </si>
  <si>
    <r>
      <t>k</t>
    </r>
    <r>
      <rPr>
        <vertAlign val="subscript"/>
        <sz val="10"/>
        <rFont val="Arial"/>
        <family val="2"/>
      </rPr>
      <t>R</t>
    </r>
    <r>
      <rPr>
        <sz val="10"/>
        <rFont val="Arial"/>
      </rPr>
      <t xml:space="preserve"> =</t>
    </r>
  </si>
  <si>
    <t>Verschmutzung</t>
  </si>
  <si>
    <r>
      <t>k</t>
    </r>
    <r>
      <rPr>
        <vertAlign val="subscript"/>
        <sz val="10"/>
        <rFont val="Arial"/>
        <family val="2"/>
      </rPr>
      <t>S</t>
    </r>
    <r>
      <rPr>
        <sz val="10"/>
        <rFont val="Arial"/>
      </rPr>
      <t xml:space="preserve"> =</t>
    </r>
  </si>
  <si>
    <t>--</t>
  </si>
  <si>
    <t>Ausnutzungsgrad</t>
  </si>
  <si>
    <r>
      <rPr>
        <sz val="10"/>
        <rFont val="Symbol"/>
        <family val="1"/>
        <charset val="2"/>
      </rPr>
      <t>h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=</t>
    </r>
  </si>
  <si>
    <t>Standardwerte ClimaHaus</t>
  </si>
  <si>
    <t>Transmissionswärmeverluste</t>
  </si>
  <si>
    <t>Formfaktor</t>
  </si>
  <si>
    <r>
      <t>h</t>
    </r>
    <r>
      <rPr>
        <vertAlign val="subscript"/>
        <sz val="10"/>
        <rFont val="Symbol"/>
        <family val="1"/>
        <charset val="2"/>
      </rPr>
      <t>t</t>
    </r>
  </si>
  <si>
    <r>
      <t>Dq</t>
    </r>
    <r>
      <rPr>
        <vertAlign val="subscript"/>
        <sz val="10"/>
        <rFont val="Arial"/>
        <family val="2"/>
      </rPr>
      <t>er</t>
    </r>
  </si>
  <si>
    <t>ClimaHaus</t>
  </si>
  <si>
    <t>Strahlungswärmeverluste</t>
  </si>
  <si>
    <t>solare Gewinne</t>
  </si>
  <si>
    <t>Anpassung der Standartwerte möglich</t>
  </si>
  <si>
    <t>Überschlägige energetische Bilanzierung einer Fenstersanierung</t>
  </si>
  <si>
    <r>
      <t>Q</t>
    </r>
    <r>
      <rPr>
        <vertAlign val="subscript"/>
        <sz val="11"/>
        <color theme="1"/>
        <rFont val="Calibri"/>
        <family val="2"/>
        <scheme val="minor"/>
      </rPr>
      <t>T,v</t>
    </r>
    <r>
      <rPr>
        <sz val="11"/>
        <color theme="1"/>
        <rFont val="Calibri"/>
        <family val="2"/>
        <scheme val="minor"/>
      </rPr>
      <t xml:space="preserve"> =</t>
    </r>
  </si>
  <si>
    <r>
      <t>Q</t>
    </r>
    <r>
      <rPr>
        <vertAlign val="subscript"/>
        <sz val="11"/>
        <color theme="1"/>
        <rFont val="Calibri"/>
        <family val="2"/>
        <scheme val="minor"/>
      </rPr>
      <t>IR,v</t>
    </r>
    <r>
      <rPr>
        <sz val="11"/>
        <color theme="1"/>
        <rFont val="Calibri"/>
        <family val="2"/>
        <scheme val="minor"/>
      </rPr>
      <t xml:space="preserve"> =</t>
    </r>
  </si>
  <si>
    <r>
      <t>Q</t>
    </r>
    <r>
      <rPr>
        <vertAlign val="subscript"/>
        <sz val="11"/>
        <color theme="1"/>
        <rFont val="Calibri"/>
        <family val="2"/>
        <scheme val="minor"/>
      </rPr>
      <t>S,v</t>
    </r>
    <r>
      <rPr>
        <sz val="11"/>
        <color theme="1"/>
        <rFont val="Calibri"/>
        <family val="2"/>
        <scheme val="minor"/>
      </rPr>
      <t xml:space="preserve"> =</t>
    </r>
  </si>
  <si>
    <r>
      <t>Q</t>
    </r>
    <r>
      <rPr>
        <b/>
        <vertAlign val="subscript"/>
        <sz val="11"/>
        <color theme="1"/>
        <rFont val="Calibri"/>
        <family val="2"/>
        <scheme val="minor"/>
      </rPr>
      <t>bil,v</t>
    </r>
    <r>
      <rPr>
        <b/>
        <sz val="11"/>
        <color theme="1"/>
        <rFont val="Calibri"/>
        <family val="2"/>
        <scheme val="minor"/>
      </rPr>
      <t xml:space="preserve"> =</t>
    </r>
  </si>
  <si>
    <r>
      <t>Q</t>
    </r>
    <r>
      <rPr>
        <vertAlign val="subscript"/>
        <sz val="11"/>
        <color theme="1"/>
        <rFont val="Calibri"/>
        <family val="2"/>
        <scheme val="minor"/>
      </rPr>
      <t>T,s</t>
    </r>
    <r>
      <rPr>
        <sz val="11"/>
        <color theme="1"/>
        <rFont val="Calibri"/>
        <family val="2"/>
        <scheme val="minor"/>
      </rPr>
      <t xml:space="preserve"> =</t>
    </r>
  </si>
  <si>
    <r>
      <t>Q</t>
    </r>
    <r>
      <rPr>
        <vertAlign val="subscript"/>
        <sz val="11"/>
        <color theme="1"/>
        <rFont val="Calibri"/>
        <family val="2"/>
        <scheme val="minor"/>
      </rPr>
      <t>IR,s</t>
    </r>
    <r>
      <rPr>
        <sz val="11"/>
        <color theme="1"/>
        <rFont val="Calibri"/>
        <family val="2"/>
        <scheme val="minor"/>
      </rPr>
      <t xml:space="preserve"> =</t>
    </r>
  </si>
  <si>
    <r>
      <t>Q</t>
    </r>
    <r>
      <rPr>
        <vertAlign val="subscript"/>
        <sz val="11"/>
        <color theme="1"/>
        <rFont val="Calibri"/>
        <family val="2"/>
        <scheme val="minor"/>
      </rPr>
      <t>S,s</t>
    </r>
    <r>
      <rPr>
        <sz val="11"/>
        <color theme="1"/>
        <rFont val="Calibri"/>
        <family val="2"/>
        <scheme val="minor"/>
      </rPr>
      <t xml:space="preserve"> =</t>
    </r>
  </si>
  <si>
    <r>
      <t>Q</t>
    </r>
    <r>
      <rPr>
        <b/>
        <vertAlign val="subscript"/>
        <sz val="11"/>
        <color theme="1"/>
        <rFont val="Calibri"/>
        <family val="2"/>
        <scheme val="minor"/>
      </rPr>
      <t>bil,s</t>
    </r>
    <r>
      <rPr>
        <b/>
        <sz val="11"/>
        <color theme="1"/>
        <rFont val="Calibri"/>
        <family val="2"/>
        <scheme val="minor"/>
      </rPr>
      <t xml:space="preserve"> =</t>
    </r>
  </si>
  <si>
    <r>
      <t>Q</t>
    </r>
    <r>
      <rPr>
        <b/>
        <vertAlign val="subscript"/>
        <sz val="11"/>
        <color theme="1"/>
        <rFont val="Calibri"/>
        <family val="2"/>
        <scheme val="minor"/>
      </rPr>
      <t>bil,ges</t>
    </r>
    <r>
      <rPr>
        <b/>
        <sz val="11"/>
        <color theme="1"/>
        <rFont val="Calibri"/>
        <family val="2"/>
        <scheme val="minor"/>
      </rPr>
      <t xml:space="preserve"> =</t>
    </r>
  </si>
  <si>
    <t xml:space="preserve">Gesamtbilanz für die Fenstersanierung </t>
  </si>
  <si>
    <r>
      <t>g</t>
    </r>
    <r>
      <rPr>
        <vertAlign val="subscript"/>
        <sz val="10"/>
        <rFont val="Arial"/>
        <family val="2"/>
      </rPr>
      <t>G,v</t>
    </r>
    <r>
      <rPr>
        <sz val="10"/>
        <rFont val="Arial"/>
        <family val="2"/>
      </rPr>
      <t xml:space="preserve"> =</t>
    </r>
  </si>
  <si>
    <r>
      <t>g</t>
    </r>
    <r>
      <rPr>
        <vertAlign val="subscript"/>
        <sz val="10"/>
        <rFont val="Arial"/>
        <family val="2"/>
      </rPr>
      <t>G,s</t>
    </r>
    <r>
      <rPr>
        <sz val="10"/>
        <rFont val="Arial"/>
        <family val="2"/>
      </rPr>
      <t xml:space="preserve"> =</t>
    </r>
  </si>
  <si>
    <t xml:space="preserve">  Die solaren Gewinne des opaken Rahmenanteils bleiben bei der Berechnung unberücksichtigt.</t>
  </si>
  <si>
    <t>Raumtemperatur</t>
  </si>
  <si>
    <r>
      <t>q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=</t>
    </r>
  </si>
  <si>
    <r>
      <t>HGT</t>
    </r>
    <r>
      <rPr>
        <vertAlign val="subscript"/>
        <sz val="10"/>
        <rFont val="MS Sans Serif"/>
        <family val="2"/>
      </rPr>
      <t xml:space="preserve">12
</t>
    </r>
    <r>
      <rPr>
        <sz val="10"/>
        <rFont val="MS Sans Serif"/>
        <family val="2"/>
      </rPr>
      <t>[Kd/a]</t>
    </r>
  </si>
  <si>
    <t>Emissionsfaktor IR</t>
  </si>
  <si>
    <r>
      <rPr>
        <sz val="10"/>
        <rFont val="Symbol"/>
        <family val="1"/>
        <charset val="2"/>
      </rPr>
      <t>e</t>
    </r>
    <r>
      <rPr>
        <vertAlign val="subscript"/>
        <sz val="10"/>
        <rFont val="Arial"/>
        <family val="2"/>
      </rPr>
      <t>IR</t>
    </r>
    <r>
      <rPr>
        <sz val="10"/>
        <rFont val="Arial"/>
        <family val="2"/>
      </rPr>
      <t xml:space="preserve"> =</t>
    </r>
  </si>
  <si>
    <t>emmission</t>
  </si>
  <si>
    <t>Gesamtenergiedurchlassgrad 
   Verglasung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</si>
</sst>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.5"/>
      <name val="MS Sans Serif"/>
      <family val="2"/>
    </font>
    <font>
      <sz val="8.5"/>
      <name val="Arial"/>
      <family val="2"/>
    </font>
    <font>
      <b/>
      <sz val="8.5"/>
      <name val="MS Sans Serif"/>
      <family val="2"/>
    </font>
    <font>
      <sz val="10"/>
      <color indexed="8"/>
      <name val="MS Sans Serif"/>
      <family val="2"/>
    </font>
    <font>
      <vertAlign val="subscript"/>
      <sz val="8.5"/>
      <name val="MS Sans Serif"/>
      <family val="2"/>
    </font>
    <font>
      <sz val="8.5"/>
      <name val="Symbol"/>
      <family val="1"/>
      <charset val="2"/>
    </font>
    <font>
      <sz val="10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0"/>
      <name val="Symbol"/>
      <family val="1"/>
      <charset val="2"/>
    </font>
    <font>
      <vertAlign val="subscript"/>
      <sz val="10"/>
      <name val="MS Sans Serif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0"/>
      <name val="Arial"/>
      <family val="2"/>
    </font>
    <font>
      <vertAlign val="subscript"/>
      <sz val="10"/>
      <name val="Symbol"/>
      <family val="1"/>
      <charset val="2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5" fillId="0" borderId="0"/>
  </cellStyleXfs>
  <cellXfs count="192">
    <xf numFmtId="0" fontId="0" fillId="0" borderId="0" xfId="0"/>
    <xf numFmtId="0" fontId="2" fillId="2" borderId="1" xfId="0" applyFont="1" applyFill="1" applyBorder="1" applyAlignment="1" applyProtection="1">
      <alignment horizontal="centerContinuous" vertical="center"/>
    </xf>
    <xf numFmtId="0" fontId="3" fillId="2" borderId="5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1" fontId="3" fillId="2" borderId="1" xfId="0" applyNumberFormat="1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/>
    <xf numFmtId="0" fontId="3" fillId="2" borderId="6" xfId="0" applyFont="1" applyFill="1" applyBorder="1"/>
    <xf numFmtId="0" fontId="3" fillId="2" borderId="0" xfId="0" applyFont="1" applyFill="1"/>
    <xf numFmtId="0" fontId="3" fillId="2" borderId="3" xfId="0" applyFont="1" applyFill="1" applyBorder="1"/>
    <xf numFmtId="0" fontId="3" fillId="0" borderId="0" xfId="0" applyFont="1"/>
    <xf numFmtId="0" fontId="2" fillId="2" borderId="8" xfId="2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9" xfId="0" applyFont="1" applyFill="1" applyBorder="1" applyAlignment="1" applyProtection="1">
      <alignment horizontal="centerContinuous" vertical="center"/>
    </xf>
    <xf numFmtId="0" fontId="3" fillId="2" borderId="0" xfId="0" applyFont="1" applyFill="1" applyBorder="1"/>
    <xf numFmtId="0" fontId="3" fillId="2" borderId="10" xfId="0" applyFont="1" applyFill="1" applyBorder="1"/>
    <xf numFmtId="0" fontId="2" fillId="2" borderId="11" xfId="2" applyFont="1" applyFill="1" applyBorder="1" applyAlignment="1" applyProtection="1">
      <alignment horizontal="center" vertical="center" wrapText="1"/>
    </xf>
    <xf numFmtId="1" fontId="2" fillId="2" borderId="11" xfId="2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Continuous" vertical="center"/>
    </xf>
    <xf numFmtId="0" fontId="2" fillId="2" borderId="11" xfId="2" applyFont="1" applyFill="1" applyBorder="1" applyAlignment="1" applyProtection="1">
      <alignment horizontal="center" vertical="center" textRotation="90" wrapText="1"/>
    </xf>
    <xf numFmtId="0" fontId="3" fillId="2" borderId="15" xfId="0" applyFont="1" applyFill="1" applyBorder="1"/>
    <xf numFmtId="0" fontId="3" fillId="2" borderId="11" xfId="2" applyFont="1" applyFill="1" applyBorder="1" applyAlignment="1" applyProtection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2" borderId="16" xfId="2" applyFont="1" applyFill="1" applyBorder="1" applyAlignment="1" applyProtection="1">
      <alignment horizontal="center" vertical="center" wrapText="1"/>
    </xf>
    <xf numFmtId="0" fontId="2" fillId="2" borderId="10" xfId="2" applyFont="1" applyFill="1" applyBorder="1" applyAlignment="1" applyProtection="1">
      <alignment horizontal="center" vertical="center" wrapText="1"/>
    </xf>
    <xf numFmtId="0" fontId="8" fillId="0" borderId="17" xfId="0" applyFont="1" applyBorder="1"/>
    <xf numFmtId="0" fontId="3" fillId="2" borderId="18" xfId="0" applyFont="1" applyFill="1" applyBorder="1"/>
    <xf numFmtId="0" fontId="2" fillId="2" borderId="17" xfId="2" applyFont="1" applyFill="1" applyBorder="1" applyAlignment="1" applyProtection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3" fillId="0" borderId="16" xfId="0" applyFont="1" applyBorder="1"/>
    <xf numFmtId="0" fontId="3" fillId="0" borderId="19" xfId="0" applyFont="1" applyBorder="1" applyAlignment="1">
      <alignment horizontal="center"/>
    </xf>
    <xf numFmtId="0" fontId="9" fillId="0" borderId="19" xfId="0" applyFont="1" applyBorder="1"/>
    <xf numFmtId="0" fontId="2" fillId="2" borderId="0" xfId="2" applyFont="1" applyFill="1" applyBorder="1" applyAlignment="1" applyProtection="1">
      <alignment horizontal="center" vertical="center" textRotation="90" wrapText="1"/>
    </xf>
    <xf numFmtId="0" fontId="2" fillId="2" borderId="0" xfId="2" applyFont="1" applyFill="1" applyBorder="1" applyAlignment="1" applyProtection="1">
      <alignment horizontal="center" vertical="center" wrapText="1"/>
    </xf>
    <xf numFmtId="0" fontId="2" fillId="2" borderId="20" xfId="2" applyFont="1" applyFill="1" applyBorder="1" applyAlignment="1" applyProtection="1">
      <alignment horizontal="center" vertical="center" textRotation="90" wrapText="1"/>
    </xf>
    <xf numFmtId="0" fontId="2" fillId="2" borderId="18" xfId="2" applyFont="1" applyFill="1" applyBorder="1" applyAlignment="1" applyProtection="1">
      <alignment horizontal="center" vertical="center" wrapText="1"/>
    </xf>
    <xf numFmtId="0" fontId="2" fillId="2" borderId="10" xfId="2" applyFont="1" applyFill="1" applyBorder="1" applyAlignment="1" applyProtection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/>
    </xf>
    <xf numFmtId="0" fontId="2" fillId="2" borderId="21" xfId="2" applyFont="1" applyFill="1" applyBorder="1" applyAlignment="1" applyProtection="1">
      <alignment horizontal="center" vertical="center" wrapText="1"/>
    </xf>
    <xf numFmtId="0" fontId="2" fillId="2" borderId="4" xfId="2" applyFont="1" applyFill="1" applyBorder="1" applyAlignment="1" applyProtection="1">
      <alignment horizontal="center" vertical="center" wrapText="1"/>
    </xf>
    <xf numFmtId="0" fontId="3" fillId="0" borderId="3" xfId="0" applyFont="1" applyBorder="1"/>
    <xf numFmtId="0" fontId="3" fillId="0" borderId="21" xfId="0" applyFont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2" borderId="16" xfId="0" applyFont="1" applyFill="1" applyBorder="1"/>
    <xf numFmtId="0" fontId="8" fillId="0" borderId="0" xfId="0" applyFont="1"/>
    <xf numFmtId="2" fontId="3" fillId="0" borderId="16" xfId="0" applyNumberFormat="1" applyFont="1" applyBorder="1" applyAlignment="1">
      <alignment horizontal="center"/>
    </xf>
    <xf numFmtId="0" fontId="3" fillId="0" borderId="0" xfId="0" applyFont="1" applyBorder="1"/>
    <xf numFmtId="1" fontId="9" fillId="0" borderId="16" xfId="0" applyNumberFormat="1" applyFont="1" applyBorder="1"/>
    <xf numFmtId="2" fontId="9" fillId="0" borderId="16" xfId="0" applyNumberFormat="1" applyFont="1" applyBorder="1"/>
    <xf numFmtId="0" fontId="9" fillId="0" borderId="16" xfId="0" applyFont="1" applyBorder="1"/>
    <xf numFmtId="0" fontId="9" fillId="0" borderId="16" xfId="0" applyFont="1" applyBorder="1" applyAlignment="1">
      <alignment horizontal="center" vertical="center"/>
    </xf>
    <xf numFmtId="0" fontId="3" fillId="3" borderId="0" xfId="0" applyFont="1" applyFill="1"/>
    <xf numFmtId="2" fontId="3" fillId="0" borderId="16" xfId="0" applyNumberFormat="1" applyFont="1" applyBorder="1"/>
    <xf numFmtId="9" fontId="3" fillId="0" borderId="16" xfId="1" applyFont="1" applyBorder="1"/>
    <xf numFmtId="0" fontId="3" fillId="3" borderId="0" xfId="0" applyFont="1" applyFill="1" applyBorder="1"/>
    <xf numFmtId="0" fontId="9" fillId="2" borderId="16" xfId="0" applyFont="1" applyFill="1" applyBorder="1"/>
    <xf numFmtId="0" fontId="10" fillId="0" borderId="18" xfId="0" applyFont="1" applyBorder="1" applyAlignment="1">
      <alignment horizontal="center" vertical="center"/>
    </xf>
    <xf numFmtId="0" fontId="3" fillId="0" borderId="18" xfId="0" applyFont="1" applyBorder="1"/>
    <xf numFmtId="2" fontId="9" fillId="0" borderId="16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3" borderId="0" xfId="0" applyFont="1" applyFill="1" applyBorder="1"/>
    <xf numFmtId="9" fontId="9" fillId="0" borderId="16" xfId="1" applyFont="1" applyBorder="1"/>
    <xf numFmtId="0" fontId="9" fillId="0" borderId="0" xfId="0" applyFont="1" applyBorder="1"/>
    <xf numFmtId="0" fontId="3" fillId="2" borderId="21" xfId="0" applyFont="1" applyFill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2" fontId="3" fillId="0" borderId="2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" fontId="9" fillId="0" borderId="21" xfId="0" applyNumberFormat="1" applyFont="1" applyBorder="1"/>
    <xf numFmtId="2" fontId="9" fillId="0" borderId="21" xfId="0" applyNumberFormat="1" applyFont="1" applyBorder="1"/>
    <xf numFmtId="0" fontId="9" fillId="0" borderId="21" xfId="0" applyFont="1" applyBorder="1"/>
    <xf numFmtId="0" fontId="9" fillId="0" borderId="21" xfId="0" applyFont="1" applyBorder="1" applyAlignment="1">
      <alignment horizontal="center" vertical="center"/>
    </xf>
    <xf numFmtId="0" fontId="3" fillId="3" borderId="2" xfId="0" applyFont="1" applyFill="1" applyBorder="1"/>
    <xf numFmtId="2" fontId="3" fillId="0" borderId="21" xfId="0" applyNumberFormat="1" applyFont="1" applyBorder="1"/>
    <xf numFmtId="9" fontId="3" fillId="0" borderId="21" xfId="1" applyFont="1" applyBorder="1"/>
    <xf numFmtId="0" fontId="3" fillId="0" borderId="0" xfId="0" applyFont="1" applyFill="1"/>
    <xf numFmtId="0" fontId="8" fillId="0" borderId="0" xfId="0" applyFont="1" applyFill="1"/>
    <xf numFmtId="0" fontId="3" fillId="0" borderId="0" xfId="0" applyFont="1" applyFill="1" applyBorder="1"/>
    <xf numFmtId="0" fontId="2" fillId="0" borderId="0" xfId="0" applyFont="1" applyFill="1" applyAlignment="1" applyProtection="1"/>
    <xf numFmtId="0" fontId="0" fillId="0" borderId="0" xfId="0" applyFill="1"/>
    <xf numFmtId="1" fontId="0" fillId="0" borderId="0" xfId="0" applyNumberFormat="1"/>
    <xf numFmtId="2" fontId="0" fillId="0" borderId="0" xfId="0" applyNumberFormat="1"/>
    <xf numFmtId="1" fontId="0" fillId="0" borderId="0" xfId="0" applyNumberFormat="1" applyAlignment="1">
      <alignment horizontal="center"/>
    </xf>
    <xf numFmtId="1" fontId="8" fillId="0" borderId="0" xfId="0" applyNumberFormat="1" applyFont="1"/>
    <xf numFmtId="1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2" applyFont="1" applyFill="1" applyBorder="1" applyAlignment="1" applyProtection="1">
      <alignment horizontal="right" vertical="center" wrapText="1"/>
    </xf>
    <xf numFmtId="164" fontId="8" fillId="0" borderId="0" xfId="2" applyNumberFormat="1" applyFont="1" applyFill="1" applyBorder="1" applyAlignment="1" applyProtection="1">
      <alignment vertical="center" wrapText="1"/>
    </xf>
    <xf numFmtId="0" fontId="8" fillId="0" borderId="0" xfId="2" applyFont="1" applyFill="1" applyBorder="1" applyAlignment="1" applyProtection="1">
      <alignment vertical="center" wrapText="1"/>
    </xf>
    <xf numFmtId="0" fontId="8" fillId="4" borderId="0" xfId="0" applyFont="1" applyFill="1"/>
    <xf numFmtId="0" fontId="0" fillId="4" borderId="0" xfId="0" applyFill="1" applyAlignment="1">
      <alignment horizontal="right"/>
    </xf>
    <xf numFmtId="0" fontId="0" fillId="4" borderId="0" xfId="0" applyFill="1"/>
    <xf numFmtId="0" fontId="8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wrapText="1"/>
    </xf>
    <xf numFmtId="164" fontId="12" fillId="4" borderId="0" xfId="2" applyNumberFormat="1" applyFont="1" applyFill="1" applyBorder="1" applyAlignment="1" applyProtection="1">
      <alignment horizontal="right" vertical="center" wrapText="1"/>
    </xf>
    <xf numFmtId="0" fontId="8" fillId="4" borderId="0" xfId="0" applyFont="1" applyFill="1" applyAlignment="1">
      <alignment horizontal="left" vertical="center"/>
    </xf>
    <xf numFmtId="0" fontId="0" fillId="4" borderId="0" xfId="0" applyFill="1" applyAlignment="1">
      <alignment horizontal="right" vertical="center"/>
    </xf>
    <xf numFmtId="0" fontId="8" fillId="4" borderId="0" xfId="0" quotePrefix="1" applyFont="1" applyFill="1" applyAlignment="1">
      <alignment horizontal="left" vertical="center"/>
    </xf>
    <xf numFmtId="0" fontId="15" fillId="4" borderId="0" xfId="0" applyFont="1" applyFill="1"/>
    <xf numFmtId="0" fontId="15" fillId="4" borderId="0" xfId="0" applyFont="1" applyFill="1" applyAlignment="1">
      <alignment horizontal="right"/>
    </xf>
    <xf numFmtId="0" fontId="18" fillId="4" borderId="0" xfId="0" applyFont="1" applyFill="1"/>
    <xf numFmtId="1" fontId="0" fillId="6" borderId="0" xfId="0" applyNumberFormat="1" applyFill="1" applyAlignment="1">
      <alignment horizontal="right"/>
    </xf>
    <xf numFmtId="0" fontId="0" fillId="6" borderId="0" xfId="0" applyFill="1" applyAlignment="1">
      <alignment horizontal="left"/>
    </xf>
    <xf numFmtId="1" fontId="15" fillId="6" borderId="0" xfId="0" applyNumberFormat="1" applyFont="1" applyFill="1" applyAlignment="1">
      <alignment horizontal="right"/>
    </xf>
    <xf numFmtId="0" fontId="15" fillId="6" borderId="0" xfId="0" applyFont="1" applyFill="1" applyAlignment="1">
      <alignment horizontal="left"/>
    </xf>
    <xf numFmtId="0" fontId="8" fillId="5" borderId="0" xfId="0" applyFont="1" applyFill="1" applyAlignment="1">
      <alignment horizontal="right" vertical="center"/>
    </xf>
    <xf numFmtId="164" fontId="8" fillId="5" borderId="0" xfId="0" applyNumberFormat="1" applyFont="1" applyFill="1" applyAlignment="1">
      <alignment horizontal="right" vertical="center"/>
    </xf>
    <xf numFmtId="0" fontId="8" fillId="5" borderId="0" xfId="2" applyFont="1" applyFill="1" applyBorder="1" applyAlignment="1" applyProtection="1">
      <alignment horizontal="right" vertical="center" wrapText="1"/>
    </xf>
    <xf numFmtId="2" fontId="0" fillId="5" borderId="0" xfId="0" applyNumberFormat="1" applyFill="1" applyAlignment="1">
      <alignment horizontal="right" vertical="center"/>
    </xf>
    <xf numFmtId="0" fontId="0" fillId="5" borderId="0" xfId="0" applyFill="1" applyAlignment="1">
      <alignment horizontal="right" vertical="center"/>
    </xf>
    <xf numFmtId="0" fontId="0" fillId="4" borderId="0" xfId="0" applyFill="1" applyAlignment="1">
      <alignment vertical="center"/>
    </xf>
    <xf numFmtId="0" fontId="15" fillId="4" borderId="0" xfId="0" applyFont="1" applyFill="1" applyAlignment="1">
      <alignment horizontal="right"/>
    </xf>
    <xf numFmtId="2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right"/>
      <protection locked="0"/>
    </xf>
    <xf numFmtId="0" fontId="0" fillId="4" borderId="0" xfId="0" applyFill="1" applyAlignment="1" applyProtection="1">
      <alignment horizontal="center"/>
      <protection locked="0"/>
    </xf>
    <xf numFmtId="1" fontId="0" fillId="4" borderId="0" xfId="0" applyNumberFormat="1" applyFill="1" applyAlignment="1" applyProtection="1">
      <alignment horizontal="right"/>
      <protection locked="0"/>
    </xf>
    <xf numFmtId="0" fontId="0" fillId="4" borderId="0" xfId="0" applyFill="1" applyAlignment="1" applyProtection="1">
      <alignment horizontal="left"/>
      <protection locked="0"/>
    </xf>
    <xf numFmtId="0" fontId="8" fillId="4" borderId="0" xfId="0" applyFont="1" applyFill="1" applyAlignment="1" applyProtection="1">
      <alignment horizontal="left"/>
      <protection locked="0"/>
    </xf>
    <xf numFmtId="0" fontId="8" fillId="4" borderId="0" xfId="0" applyFont="1" applyFill="1" applyAlignment="1" applyProtection="1">
      <alignment horizontal="left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0" xfId="0" applyFont="1" applyFill="1" applyProtection="1">
      <protection locked="0"/>
    </xf>
    <xf numFmtId="0" fontId="0" fillId="4" borderId="8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8" fillId="4" borderId="10" xfId="0" applyFont="1" applyFill="1" applyBorder="1" applyAlignment="1" applyProtection="1">
      <alignment vertical="center"/>
      <protection locked="0"/>
    </xf>
    <xf numFmtId="0" fontId="12" fillId="4" borderId="0" xfId="0" applyFont="1" applyFill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8" fillId="4" borderId="0" xfId="0" applyFont="1" applyFill="1" applyAlignment="1">
      <alignment vertical="center" wrapText="1"/>
    </xf>
    <xf numFmtId="2" fontId="0" fillId="0" borderId="0" xfId="0" applyNumberFormat="1" applyFill="1" applyAlignment="1" applyProtection="1">
      <alignment vertical="center"/>
      <protection locked="0"/>
    </xf>
    <xf numFmtId="1" fontId="0" fillId="6" borderId="0" xfId="0" applyNumberFormat="1" applyFill="1" applyAlignment="1">
      <alignment horizontal="right" vertical="center"/>
    </xf>
    <xf numFmtId="0" fontId="0" fillId="6" borderId="0" xfId="0" applyFill="1" applyAlignment="1">
      <alignment horizontal="left" vertical="center"/>
    </xf>
    <xf numFmtId="0" fontId="0" fillId="4" borderId="0" xfId="0" applyFill="1" applyAlignment="1">
      <alignment horizontal="center"/>
    </xf>
    <xf numFmtId="1" fontId="15" fillId="4" borderId="0" xfId="0" applyNumberFormat="1" applyFont="1" applyFill="1" applyAlignment="1">
      <alignment horizontal="right"/>
    </xf>
    <xf numFmtId="0" fontId="15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0" fillId="0" borderId="0" xfId="0" applyFill="1" applyAlignment="1" applyProtection="1">
      <alignment horizontal="right"/>
      <protection locked="0"/>
    </xf>
    <xf numFmtId="164" fontId="0" fillId="0" borderId="0" xfId="0" applyNumberFormat="1" applyFill="1" applyProtection="1">
      <protection locked="0"/>
    </xf>
    <xf numFmtId="0" fontId="0" fillId="4" borderId="0" xfId="0" applyFill="1" applyAlignment="1">
      <alignment textRotation="90"/>
    </xf>
    <xf numFmtId="0" fontId="0" fillId="4" borderId="0" xfId="0" applyFill="1" applyAlignment="1">
      <alignment vertical="center" textRotation="90" wrapText="1"/>
    </xf>
    <xf numFmtId="0" fontId="8" fillId="4" borderId="0" xfId="0" quotePrefix="1" applyFont="1" applyFill="1" applyAlignment="1">
      <alignment horizontal="left"/>
    </xf>
    <xf numFmtId="0" fontId="0" fillId="4" borderId="0" xfId="0" applyFill="1" applyAlignment="1">
      <alignment horizontal="center"/>
    </xf>
    <xf numFmtId="0" fontId="15" fillId="4" borderId="0" xfId="0" applyFont="1" applyFill="1" applyAlignment="1">
      <alignment horizontal="right"/>
    </xf>
    <xf numFmtId="0" fontId="8" fillId="4" borderId="0" xfId="0" applyFont="1" applyFill="1" applyAlignment="1">
      <alignment horizontal="center" vertical="center" textRotation="90" wrapText="1"/>
    </xf>
    <xf numFmtId="0" fontId="8" fillId="5" borderId="0" xfId="0" applyFont="1" applyFill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164" fontId="8" fillId="0" borderId="0" xfId="2" applyNumberFormat="1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0" xfId="2" applyNumberFormat="1" applyFont="1" applyFill="1" applyBorder="1" applyAlignment="1" applyProtection="1">
      <alignment horizontal="right" vertical="center" wrapText="1"/>
    </xf>
    <xf numFmtId="0" fontId="14" fillId="0" borderId="0" xfId="2" applyFont="1" applyFill="1" applyBorder="1" applyAlignment="1" applyProtection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2" applyFont="1" applyFill="1" applyBorder="1" applyAlignment="1" applyProtection="1">
      <alignment horizontal="center" vertic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164" fontId="7" fillId="2" borderId="7" xfId="2" applyNumberFormat="1" applyFont="1" applyFill="1" applyBorder="1" applyAlignment="1" applyProtection="1">
      <alignment horizontal="center" vertical="center" wrapText="1"/>
    </xf>
    <xf numFmtId="164" fontId="7" fillId="2" borderId="11" xfId="2" applyNumberFormat="1" applyFont="1" applyFill="1" applyBorder="1" applyAlignment="1" applyProtection="1">
      <alignment horizontal="center" vertical="center" wrapText="1"/>
    </xf>
    <xf numFmtId="0" fontId="7" fillId="2" borderId="7" xfId="2" applyFont="1" applyFill="1" applyBorder="1" applyAlignment="1" applyProtection="1">
      <alignment horizontal="center" vertical="center" wrapText="1"/>
    </xf>
    <xf numFmtId="0" fontId="7" fillId="2" borderId="11" xfId="2" applyFont="1" applyFill="1" applyBorder="1" applyAlignment="1" applyProtection="1">
      <alignment horizontal="center" vertical="center" wrapText="1"/>
    </xf>
    <xf numFmtId="0" fontId="3" fillId="2" borderId="5" xfId="2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6" xfId="2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1" fillId="4" borderId="0" xfId="0" applyFont="1" applyFill="1"/>
  </cellXfs>
  <cellStyles count="3">
    <cellStyle name="Normal" xfId="0" builtinId="0"/>
    <cellStyle name="Percent" xfId="1" builtinId="5"/>
    <cellStyle name="Standard_Klimadaten" xfId="2" xr:uid="{00000000-0005-0000-0000-000002000000}"/>
  </cellStyles>
  <dxfs count="1">
    <dxf>
      <fill>
        <patternFill patternType="solid">
          <bgColor rgb="FFFFC1C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List" dx="16" fmlaLink="$E$32" fmlaRange="Auswertung!$B$4:$B$119" noThreeD="1" sel="9" val="0"/>
</file>

<file path=xl/ctrlProps/ctrlProp2.xml><?xml version="1.0" encoding="utf-8"?>
<formControlPr xmlns="http://schemas.microsoft.com/office/spreadsheetml/2009/9/main" objectType="List" dx="16" fmlaLink="$E$33" fmlaRange="$H$32:$H$37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</xdr:row>
          <xdr:rowOff>152400</xdr:rowOff>
        </xdr:from>
        <xdr:to>
          <xdr:col>3</xdr:col>
          <xdr:colOff>114300</xdr:colOff>
          <xdr:row>7</xdr:row>
          <xdr:rowOff>133350</xdr:rowOff>
        </xdr:to>
        <xdr:sp macro="" textlink="">
          <xdr:nvSpPr>
            <xdr:cNvPr id="2051" name="List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3</xdr:col>
          <xdr:colOff>104775</xdr:colOff>
          <xdr:row>13</xdr:row>
          <xdr:rowOff>57150</xdr:rowOff>
        </xdr:to>
        <xdr:sp macro="" textlink="">
          <xdr:nvSpPr>
            <xdr:cNvPr id="2052" name="List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7</xdr:col>
      <xdr:colOff>194638</xdr:colOff>
      <xdr:row>0</xdr:row>
      <xdr:rowOff>1071996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5E2775F-5391-421C-99C8-612130757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2563" cy="10719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me\ProCasaClima%202018\zz_versione%201.0\0.%20Sito\ProCasaClima%202018_Vers.1.0\ProCasaclima%202018_Vers.1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. Daten - dati generali"/>
      <sheetName val="Anleitung - instruzione"/>
      <sheetName val="Objektdaten - dati dell'oggetto"/>
      <sheetName val="Lüftung - ventilazion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aussen-ext"/>
      <sheetName val="T-diff"/>
      <sheetName val="innen-int"/>
      <sheetName val="boden-terr"/>
      <sheetName val="calc boden-terr(det)"/>
      <sheetName val="WB-PT"/>
      <sheetName val="Fenster-finestre"/>
      <sheetName val="Türen-porte"/>
      <sheetName val="Verschattung-ombreggiatura"/>
      <sheetName val="Fensterlüft-vent nat"/>
      <sheetName val="HWB-Qh"/>
      <sheetName val="KB+Entf-Qc+deum"/>
      <sheetName val="Grafico1"/>
      <sheetName val="Nature"/>
      <sheetName val="Wkw-idrico"/>
      <sheetName val="Zusamm-riepilogo"/>
      <sheetName val="Wasseranlagen-ACS"/>
      <sheetName val="Heizanlagen - Riscaldamento"/>
      <sheetName val="Kühlanlagen - Raffrescamento"/>
      <sheetName val="Beleu-Illumin"/>
      <sheetName val="Elektr Ener - Ausil elettrici"/>
      <sheetName val="Solaranlage - Impianti solari"/>
      <sheetName val="BACS"/>
      <sheetName val="Grafico2"/>
      <sheetName val="Grafico3"/>
      <sheetName val="Grafico4"/>
      <sheetName val="Grafico5"/>
      <sheetName val="CO2"/>
      <sheetName val="Klasse-Classe"/>
      <sheetName val="Daten-Dati"/>
      <sheetName val="Investition-Investimento"/>
      <sheetName val="Betrieb-Esercizio"/>
      <sheetName val="Gesamtkosten-Costi globali"/>
      <sheetName val="Report"/>
      <sheetName val="monatliche Berechnung"/>
      <sheetName val="Energieträger"/>
      <sheetName val="Aggr. Compatti"/>
      <sheetName val="A"/>
      <sheetName val="Profile"/>
      <sheetName val="dati_ombregiattura"/>
      <sheetName val="Clima Provinz (h)"/>
      <sheetName val="Konstruktionen"/>
      <sheetName val="Entfeuchtung"/>
      <sheetName val="BHKW"/>
      <sheetName val="Faktoren, Tabellen"/>
      <sheetName val="Bestimmung des Codes"/>
      <sheetName val="Fensterdaten"/>
      <sheetName val="dati finestre"/>
      <sheetName val="Resultati"/>
      <sheetName val="DB"/>
      <sheetName val="Druck-Stampa"/>
      <sheetName val="Klimadaten-Dati climatici User"/>
      <sheetName val="Klimadaten-dati clima Italiani"/>
      <sheetName val="Klimadaten-dati clima Südtirol"/>
      <sheetName val="Klimadaten-dati clima Friaul"/>
    </sheetNames>
    <sheetDataSet>
      <sheetData sheetId="0">
        <row r="8">
          <cell r="J8">
            <v>2</v>
          </cell>
        </row>
      </sheetData>
      <sheetData sheetId="1"/>
      <sheetData sheetId="2">
        <row r="17">
          <cell r="I17">
            <v>1</v>
          </cell>
        </row>
      </sheetData>
      <sheetData sheetId="3">
        <row r="56">
          <cell r="J56">
            <v>0</v>
          </cell>
        </row>
        <row r="74">
          <cell r="J74">
            <v>0</v>
          </cell>
        </row>
        <row r="92">
          <cell r="J9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29">
          <cell r="D29" t="str">
            <v>fine tabella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P42"/>
  <sheetViews>
    <sheetView tabSelected="1" zoomScale="85" zoomScaleNormal="85" workbookViewId="0">
      <selection activeCell="E18" sqref="E18"/>
    </sheetView>
  </sheetViews>
  <sheetFormatPr defaultColWidth="11.42578125" defaultRowHeight="12.75" x14ac:dyDescent="0.2"/>
  <cols>
    <col min="1" max="1" width="3.42578125" style="101" customWidth="1"/>
    <col min="2" max="2" width="13.28515625" style="101" customWidth="1"/>
    <col min="3" max="3" width="25.140625" style="101" bestFit="1" customWidth="1"/>
    <col min="4" max="4" width="6.140625" style="100" bestFit="1" customWidth="1"/>
    <col min="5" max="5" width="6.85546875" style="101" customWidth="1"/>
    <col min="6" max="6" width="14" style="101" customWidth="1"/>
    <col min="7" max="7" width="25" style="103" bestFit="1" customWidth="1"/>
    <col min="8" max="8" width="7.140625" style="103" customWidth="1"/>
    <col min="9" max="9" width="11.7109375" style="103" customWidth="1"/>
    <col min="10" max="10" width="6.7109375" style="104" customWidth="1"/>
    <col min="11" max="11" width="5.5703125" style="101" customWidth="1"/>
    <col min="12" max="12" width="2.85546875" style="101" customWidth="1"/>
    <col min="13" max="13" width="7.140625" style="101" customWidth="1"/>
    <col min="14" max="14" width="11.42578125" style="101" customWidth="1"/>
    <col min="15" max="16384" width="11.42578125" style="101"/>
  </cols>
  <sheetData>
    <row r="1" spans="2:14" ht="87" customHeight="1" x14ac:dyDescent="0.2"/>
    <row r="2" spans="2:14" ht="18.75" x14ac:dyDescent="0.3">
      <c r="B2" s="191" t="s">
        <v>347</v>
      </c>
    </row>
    <row r="4" spans="2:14" x14ac:dyDescent="0.2">
      <c r="B4" s="99" t="s">
        <v>312</v>
      </c>
      <c r="C4" s="99"/>
      <c r="G4" s="102" t="s">
        <v>314</v>
      </c>
      <c r="H4" s="158" t="str">
        <f>C32</f>
        <v>Bozen</v>
      </c>
      <c r="I4" s="158"/>
      <c r="J4" s="158"/>
    </row>
    <row r="6" spans="2:14" ht="15.75" customHeight="1" x14ac:dyDescent="0.3">
      <c r="G6" s="102" t="s">
        <v>317</v>
      </c>
      <c r="H6" s="105" t="s">
        <v>318</v>
      </c>
      <c r="I6" s="119">
        <f>LOOKUP(E32,Auswertung!A4:A119,Auswertung!F4:F119)</f>
        <v>179</v>
      </c>
      <c r="J6" s="102" t="s">
        <v>316</v>
      </c>
      <c r="K6" s="161" t="s">
        <v>338</v>
      </c>
      <c r="L6" s="156"/>
    </row>
    <row r="7" spans="2:14" ht="38.25" x14ac:dyDescent="0.2">
      <c r="G7" s="107" t="s">
        <v>329</v>
      </c>
      <c r="H7" s="108" t="s">
        <v>319</v>
      </c>
      <c r="I7" s="120">
        <f>LOOKUP(E32,Auswertung!A4:A119,Auswertung!E4:E119)</f>
        <v>4.7161452513966484</v>
      </c>
      <c r="J7" s="109" t="s">
        <v>315</v>
      </c>
      <c r="K7" s="161"/>
      <c r="L7" s="155"/>
    </row>
    <row r="8" spans="2:14" ht="15.75" customHeight="1" x14ac:dyDescent="0.2">
      <c r="G8" s="107" t="s">
        <v>361</v>
      </c>
      <c r="H8" s="108" t="s">
        <v>362</v>
      </c>
      <c r="I8" s="121">
        <v>20</v>
      </c>
      <c r="J8" s="109" t="s">
        <v>315</v>
      </c>
      <c r="K8" s="161"/>
      <c r="L8" s="155"/>
      <c r="M8" s="153"/>
      <c r="N8" s="160" t="s">
        <v>346</v>
      </c>
    </row>
    <row r="9" spans="2:14" x14ac:dyDescent="0.2">
      <c r="I9" s="110"/>
      <c r="K9" s="161"/>
      <c r="L9" s="155"/>
      <c r="N9" s="160"/>
    </row>
    <row r="10" spans="2:14" ht="15.75" x14ac:dyDescent="0.3">
      <c r="G10" s="102" t="s">
        <v>364</v>
      </c>
      <c r="H10" s="105" t="s">
        <v>365</v>
      </c>
      <c r="I10" s="122">
        <v>0.9</v>
      </c>
      <c r="J10" s="157" t="s">
        <v>335</v>
      </c>
      <c r="K10" s="161"/>
      <c r="L10" s="155"/>
      <c r="M10" s="127"/>
      <c r="N10" s="160"/>
    </row>
    <row r="11" spans="2:14" ht="15.75" customHeight="1" x14ac:dyDescent="0.3">
      <c r="B11" s="99" t="s">
        <v>313</v>
      </c>
      <c r="C11" s="99"/>
      <c r="G11" s="102" t="s">
        <v>328</v>
      </c>
      <c r="H11" s="105" t="s">
        <v>330</v>
      </c>
      <c r="I11" s="122">
        <v>0.9</v>
      </c>
      <c r="J11" s="111" t="s">
        <v>335</v>
      </c>
      <c r="K11" s="161"/>
      <c r="L11" s="155"/>
      <c r="M11" s="128"/>
      <c r="N11" s="160"/>
    </row>
    <row r="12" spans="2:14" ht="25.5" x14ac:dyDescent="0.2">
      <c r="G12" s="107" t="s">
        <v>331</v>
      </c>
      <c r="H12" s="106" t="s">
        <v>332</v>
      </c>
      <c r="I12" s="122">
        <v>0.9</v>
      </c>
      <c r="J12" s="111" t="s">
        <v>335</v>
      </c>
      <c r="K12" s="161"/>
      <c r="L12" s="155"/>
      <c r="M12" s="128"/>
      <c r="N12" s="160"/>
    </row>
    <row r="13" spans="2:14" ht="15.75" x14ac:dyDescent="0.3">
      <c r="G13" s="102" t="s">
        <v>333</v>
      </c>
      <c r="H13" s="105" t="s">
        <v>334</v>
      </c>
      <c r="I13" s="122">
        <v>0.98</v>
      </c>
      <c r="J13" s="111" t="s">
        <v>335</v>
      </c>
      <c r="K13" s="161"/>
      <c r="L13" s="155"/>
      <c r="M13" s="128"/>
      <c r="N13" s="160"/>
    </row>
    <row r="14" spans="2:14" ht="15.75" x14ac:dyDescent="0.2">
      <c r="G14" s="109" t="s">
        <v>336</v>
      </c>
      <c r="H14" s="106" t="s">
        <v>337</v>
      </c>
      <c r="I14" s="123">
        <v>0.95</v>
      </c>
      <c r="J14" s="111" t="s">
        <v>335</v>
      </c>
      <c r="K14" s="161"/>
      <c r="L14" s="155"/>
      <c r="M14" s="128"/>
      <c r="N14" s="160"/>
    </row>
    <row r="17" spans="2:15" ht="18" x14ac:dyDescent="0.35">
      <c r="B17" s="101" t="s">
        <v>292</v>
      </c>
      <c r="C17" s="99" t="s">
        <v>326</v>
      </c>
      <c r="D17" s="105" t="s">
        <v>320</v>
      </c>
      <c r="E17" s="126"/>
      <c r="F17" s="101" t="s">
        <v>293</v>
      </c>
      <c r="G17" s="102" t="s">
        <v>339</v>
      </c>
      <c r="H17" s="105" t="s">
        <v>348</v>
      </c>
      <c r="I17" s="115">
        <f>E17*E18*I41</f>
        <v>0</v>
      </c>
      <c r="J17" s="116" t="s">
        <v>294</v>
      </c>
    </row>
    <row r="18" spans="2:15" ht="18" x14ac:dyDescent="0.35">
      <c r="C18" s="99" t="s">
        <v>327</v>
      </c>
      <c r="D18" s="105" t="s">
        <v>321</v>
      </c>
      <c r="E18" s="126"/>
      <c r="F18" s="101" t="s">
        <v>295</v>
      </c>
      <c r="G18" s="102" t="s">
        <v>344</v>
      </c>
      <c r="H18" s="105" t="s">
        <v>349</v>
      </c>
      <c r="I18" s="115">
        <f>(E18*E17*O31*0.04*I6*24*O40*O39*O38)/1000</f>
        <v>0</v>
      </c>
      <c r="J18" s="116" t="s">
        <v>294</v>
      </c>
    </row>
    <row r="19" spans="2:15" ht="29.25" customHeight="1" x14ac:dyDescent="0.2">
      <c r="C19" s="145" t="s">
        <v>367</v>
      </c>
      <c r="D19" s="106" t="s">
        <v>358</v>
      </c>
      <c r="E19" s="146"/>
      <c r="F19" s="124" t="s">
        <v>296</v>
      </c>
      <c r="G19" s="109" t="s">
        <v>345</v>
      </c>
      <c r="H19" s="106" t="s">
        <v>350</v>
      </c>
      <c r="I19" s="147">
        <f ca="1">E17*E19*(100-E20)/100*O33*O34*O35*O36*I42</f>
        <v>0</v>
      </c>
      <c r="J19" s="148" t="s">
        <v>294</v>
      </c>
    </row>
    <row r="20" spans="2:15" ht="18" x14ac:dyDescent="0.35">
      <c r="C20" s="101" t="s">
        <v>297</v>
      </c>
      <c r="D20" s="105" t="s">
        <v>322</v>
      </c>
      <c r="E20" s="127"/>
      <c r="F20" s="101" t="s">
        <v>298</v>
      </c>
      <c r="G20" s="104"/>
      <c r="H20" s="113" t="s">
        <v>351</v>
      </c>
      <c r="I20" s="117">
        <f ca="1">ABS(I17+I18-I19)</f>
        <v>0</v>
      </c>
      <c r="J20" s="118" t="s">
        <v>294</v>
      </c>
      <c r="K20" s="112" t="str">
        <f ca="1">IF(I17+I18-I19&lt;0," jährlicher Gewinn"," jährlicher Verlust")</f>
        <v xml:space="preserve"> jährlicher Verlust</v>
      </c>
    </row>
    <row r="21" spans="2:15" x14ac:dyDescent="0.2">
      <c r="G21" s="104"/>
      <c r="I21" s="100"/>
    </row>
    <row r="22" spans="2:15" ht="18" x14ac:dyDescent="0.35">
      <c r="B22" s="101" t="s">
        <v>299</v>
      </c>
      <c r="C22" s="99" t="s">
        <v>326</v>
      </c>
      <c r="D22" s="105" t="s">
        <v>323</v>
      </c>
      <c r="E22" s="126"/>
      <c r="F22" s="101" t="s">
        <v>293</v>
      </c>
      <c r="G22" s="102" t="s">
        <v>339</v>
      </c>
      <c r="H22" s="105" t="s">
        <v>352</v>
      </c>
      <c r="I22" s="115">
        <f>E22*E23*I41</f>
        <v>0</v>
      </c>
      <c r="J22" s="116" t="s">
        <v>294</v>
      </c>
    </row>
    <row r="23" spans="2:15" ht="18" x14ac:dyDescent="0.35">
      <c r="C23" s="99" t="s">
        <v>327</v>
      </c>
      <c r="D23" s="105" t="s">
        <v>324</v>
      </c>
      <c r="E23" s="126"/>
      <c r="F23" s="101" t="s">
        <v>295</v>
      </c>
      <c r="G23" s="102" t="s">
        <v>344</v>
      </c>
      <c r="H23" s="105" t="s">
        <v>353</v>
      </c>
      <c r="I23" s="115">
        <f>(E23*E22*O31*0.04*I6*24*O40*O39*O38)/1000</f>
        <v>0</v>
      </c>
      <c r="J23" s="116" t="s">
        <v>294</v>
      </c>
    </row>
    <row r="24" spans="2:15" ht="29.25" customHeight="1" x14ac:dyDescent="0.2">
      <c r="C24" s="145" t="s">
        <v>367</v>
      </c>
      <c r="D24" s="106" t="s">
        <v>359</v>
      </c>
      <c r="E24" s="146"/>
      <c r="F24" s="124" t="s">
        <v>296</v>
      </c>
      <c r="G24" s="109" t="s">
        <v>345</v>
      </c>
      <c r="H24" s="106" t="s">
        <v>354</v>
      </c>
      <c r="I24" s="147">
        <f ca="1">E22*E24*(100-E25)/100*O33*O34*O35*O36*I42</f>
        <v>0</v>
      </c>
      <c r="J24" s="148" t="s">
        <v>294</v>
      </c>
    </row>
    <row r="25" spans="2:15" ht="18" x14ac:dyDescent="0.35">
      <c r="C25" s="101" t="s">
        <v>297</v>
      </c>
      <c r="D25" s="105" t="s">
        <v>325</v>
      </c>
      <c r="E25" s="154"/>
      <c r="F25" s="101" t="s">
        <v>298</v>
      </c>
      <c r="H25" s="113" t="s">
        <v>355</v>
      </c>
      <c r="I25" s="117">
        <f ca="1">ABS(I22+I23-I24)</f>
        <v>0</v>
      </c>
      <c r="J25" s="118" t="s">
        <v>294</v>
      </c>
      <c r="K25" s="112" t="str">
        <f ca="1">IF(I22+I23-I24&lt;0," jährlicher Gewinn"," jährlicher Verlust")</f>
        <v xml:space="preserve"> jährlicher Verlust</v>
      </c>
    </row>
    <row r="27" spans="2:15" ht="18" x14ac:dyDescent="0.35">
      <c r="F27" s="159" t="s">
        <v>357</v>
      </c>
      <c r="G27" s="159"/>
      <c r="H27" s="113" t="s">
        <v>356</v>
      </c>
      <c r="I27" s="117">
        <f ca="1">I17+I18-I19-I22-I23+I24</f>
        <v>0</v>
      </c>
      <c r="J27" s="118" t="s">
        <v>294</v>
      </c>
      <c r="K27" s="114" t="str">
        <f ca="1">IF(I27&lt;=0," keine Einsparung!"," jährliche Einsparung")</f>
        <v xml:space="preserve"> keine Einsparung!</v>
      </c>
    </row>
    <row r="28" spans="2:15" ht="15" x14ac:dyDescent="0.25">
      <c r="F28" s="125"/>
      <c r="G28" s="125"/>
      <c r="H28" s="125"/>
      <c r="I28" s="150"/>
      <c r="J28" s="151"/>
      <c r="K28" s="114"/>
    </row>
    <row r="29" spans="2:15" ht="13.5" customHeight="1" x14ac:dyDescent="0.2">
      <c r="F29" s="101" t="s">
        <v>360</v>
      </c>
    </row>
    <row r="30" spans="2:15" x14ac:dyDescent="0.2">
      <c r="G30" s="149"/>
      <c r="H30" s="149"/>
      <c r="I30" s="149"/>
    </row>
    <row r="31" spans="2:15" hidden="1" x14ac:dyDescent="0.2">
      <c r="G31" s="152"/>
      <c r="H31" s="152"/>
      <c r="I31" s="152"/>
      <c r="N31" s="99" t="s">
        <v>366</v>
      </c>
      <c r="O31" s="129">
        <f>IF(M10="",I10,M10)</f>
        <v>0.9</v>
      </c>
    </row>
    <row r="32" spans="2:15" hidden="1" x14ac:dyDescent="0.2">
      <c r="B32" s="129" t="s">
        <v>300</v>
      </c>
      <c r="C32" s="129" t="str">
        <f>LOOKUP(E32,Auswertung!A4:A119,Auswertung!B4:B119)</f>
        <v>Bozen</v>
      </c>
      <c r="D32" s="130"/>
      <c r="E32" s="129">
        <v>9</v>
      </c>
      <c r="F32" s="129"/>
      <c r="G32" s="131">
        <v>1</v>
      </c>
      <c r="H32" s="131" t="s">
        <v>308</v>
      </c>
      <c r="I32" s="132">
        <f>LOOKUP(E32,Auswertung!A4:A119,Auswertung!I4:I119)</f>
        <v>402.67</v>
      </c>
      <c r="J32" s="133" t="s">
        <v>311</v>
      </c>
      <c r="K32" s="129"/>
      <c r="L32" s="129">
        <v>1</v>
      </c>
      <c r="M32" s="129"/>
      <c r="N32" s="134" t="s">
        <v>361</v>
      </c>
      <c r="O32" s="129">
        <f>IF(M8="",I8,M8)</f>
        <v>20</v>
      </c>
    </row>
    <row r="33" spans="2:16" hidden="1" x14ac:dyDescent="0.2">
      <c r="B33" s="129" t="s">
        <v>307</v>
      </c>
      <c r="C33" s="129"/>
      <c r="D33" s="130"/>
      <c r="E33" s="129">
        <v>2</v>
      </c>
      <c r="F33" s="129"/>
      <c r="G33" s="131">
        <v>2</v>
      </c>
      <c r="H33" s="131" t="s">
        <v>301</v>
      </c>
      <c r="I33" s="132">
        <f>LOOKUP(E32,Auswertung!A4:A119,Auswertung!J4:J119)</f>
        <v>486.32076535521298</v>
      </c>
      <c r="J33" s="133" t="s">
        <v>311</v>
      </c>
      <c r="K33" s="129"/>
      <c r="L33" s="129"/>
      <c r="M33" s="129"/>
      <c r="N33" s="134" t="s">
        <v>328</v>
      </c>
      <c r="O33" s="129">
        <f>IF(M11="",I11,M11)</f>
        <v>0.9</v>
      </c>
      <c r="P33" s="129"/>
    </row>
    <row r="34" spans="2:16" ht="38.25" hidden="1" x14ac:dyDescent="0.2">
      <c r="B34" s="129"/>
      <c r="C34" s="129"/>
      <c r="D34" s="130"/>
      <c r="E34" s="129"/>
      <c r="F34" s="129"/>
      <c r="G34" s="131">
        <v>3</v>
      </c>
      <c r="H34" s="131" t="s">
        <v>309</v>
      </c>
      <c r="I34" s="132">
        <f>LOOKUP(E32,Auswertung!A4:A119,Auswertung!K4:K119)</f>
        <v>403.12518656329837</v>
      </c>
      <c r="J34" s="133" t="s">
        <v>311</v>
      </c>
      <c r="K34" s="129"/>
      <c r="L34" s="129"/>
      <c r="M34" s="129"/>
      <c r="N34" s="135" t="s">
        <v>331</v>
      </c>
      <c r="O34" s="129">
        <f>IF(M12="",I12,M12)</f>
        <v>0.9</v>
      </c>
      <c r="P34" s="129"/>
    </row>
    <row r="35" spans="2:16" hidden="1" x14ac:dyDescent="0.2">
      <c r="B35" s="129"/>
      <c r="C35" s="129"/>
      <c r="D35" s="130"/>
      <c r="E35" s="129"/>
      <c r="F35" s="129"/>
      <c r="G35" s="131">
        <v>4</v>
      </c>
      <c r="H35" s="131" t="s">
        <v>302</v>
      </c>
      <c r="I35" s="132">
        <f>LOOKUP(E32,Auswertung!A4:A119,Auswertung!L4:L119)</f>
        <v>319.92960777138376</v>
      </c>
      <c r="J35" s="133" t="s">
        <v>311</v>
      </c>
      <c r="K35" s="129"/>
      <c r="L35" s="129"/>
      <c r="M35" s="129"/>
      <c r="N35" s="134" t="s">
        <v>333</v>
      </c>
      <c r="O35" s="129">
        <f>IF(M13="",I13,M13)</f>
        <v>0.98</v>
      </c>
      <c r="P35" s="129"/>
    </row>
    <row r="36" spans="2:16" hidden="1" x14ac:dyDescent="0.2">
      <c r="B36" s="129"/>
      <c r="C36" s="129"/>
      <c r="D36" s="130"/>
      <c r="E36" s="129"/>
      <c r="F36" s="129"/>
      <c r="G36" s="131">
        <v>5</v>
      </c>
      <c r="H36" s="131" t="s">
        <v>310</v>
      </c>
      <c r="I36" s="132">
        <f>LOOKUP(E32,Auswertung!A4:A119,Auswertung!M4:M119)</f>
        <v>258.84294567329073</v>
      </c>
      <c r="J36" s="133" t="s">
        <v>311</v>
      </c>
      <c r="K36" s="129"/>
      <c r="L36" s="129"/>
      <c r="M36" s="129"/>
      <c r="N36" s="136" t="s">
        <v>336</v>
      </c>
      <c r="O36" s="129">
        <f>IF(M14="",I14,M14)</f>
        <v>0.95</v>
      </c>
      <c r="P36" s="129"/>
    </row>
    <row r="37" spans="2:16" hidden="1" x14ac:dyDescent="0.2">
      <c r="B37" s="129"/>
      <c r="C37" s="129"/>
      <c r="D37" s="130"/>
      <c r="E37" s="129"/>
      <c r="F37" s="129"/>
      <c r="G37" s="131">
        <v>6</v>
      </c>
      <c r="H37" s="131" t="s">
        <v>303</v>
      </c>
      <c r="I37" s="132">
        <f>LOOKUP(E32,Auswertung!A4:A119,Auswertung!N4:N119)</f>
        <v>197.75628357519767</v>
      </c>
      <c r="J37" s="133" t="s">
        <v>311</v>
      </c>
      <c r="K37" s="129"/>
      <c r="L37" s="129"/>
      <c r="M37" s="129"/>
      <c r="N37" s="129"/>
      <c r="O37" s="129"/>
      <c r="P37" s="129"/>
    </row>
    <row r="38" spans="2:16" hidden="1" x14ac:dyDescent="0.2">
      <c r="B38" s="129"/>
      <c r="C38" s="129"/>
      <c r="D38" s="130"/>
      <c r="E38" s="129"/>
      <c r="F38" s="129"/>
      <c r="G38" s="131"/>
      <c r="H38" s="131"/>
      <c r="I38" s="131"/>
      <c r="J38" s="133"/>
      <c r="K38" s="129"/>
      <c r="L38" s="129"/>
      <c r="M38" s="129"/>
      <c r="N38" s="137" t="s">
        <v>340</v>
      </c>
      <c r="O38" s="138">
        <f>IF(E33=1,1,0.5)</f>
        <v>0.5</v>
      </c>
      <c r="P38" s="139"/>
    </row>
    <row r="39" spans="2:16" ht="14.25" hidden="1" x14ac:dyDescent="0.25">
      <c r="B39" s="129"/>
      <c r="C39" s="129"/>
      <c r="D39" s="130"/>
      <c r="E39" s="129"/>
      <c r="F39" s="129"/>
      <c r="G39" s="131"/>
      <c r="H39" s="131"/>
      <c r="I39" s="131"/>
      <c r="J39" s="133"/>
      <c r="K39" s="129"/>
      <c r="L39" s="129"/>
      <c r="M39" s="129"/>
      <c r="N39" s="137" t="s">
        <v>341</v>
      </c>
      <c r="O39" s="140">
        <v>5</v>
      </c>
      <c r="P39" s="141" t="s">
        <v>343</v>
      </c>
    </row>
    <row r="40" spans="2:16" ht="15.75" hidden="1" x14ac:dyDescent="0.3">
      <c r="B40" s="129"/>
      <c r="C40" s="129"/>
      <c r="D40" s="130"/>
      <c r="E40" s="129"/>
      <c r="F40" s="129"/>
      <c r="G40" s="131"/>
      <c r="H40" s="131"/>
      <c r="I40" s="131"/>
      <c r="J40" s="133"/>
      <c r="K40" s="129"/>
      <c r="L40" s="129"/>
      <c r="M40" s="129"/>
      <c r="N40" s="142" t="s">
        <v>342</v>
      </c>
      <c r="O40" s="143">
        <v>11</v>
      </c>
      <c r="P40" s="144"/>
    </row>
    <row r="41" spans="2:16" hidden="1" x14ac:dyDescent="0.2">
      <c r="B41" s="129"/>
      <c r="C41" s="129"/>
      <c r="D41" s="129"/>
      <c r="E41" s="129"/>
      <c r="F41" s="129"/>
      <c r="G41" s="131"/>
      <c r="H41" s="131" t="s">
        <v>304</v>
      </c>
      <c r="I41" s="132">
        <f>(LOOKUP(E32,Auswertung!A4:A119,Auswertung!G4:G119))*24/1000</f>
        <v>65.659440000000004</v>
      </c>
      <c r="J41" s="133" t="s">
        <v>305</v>
      </c>
      <c r="K41" s="129"/>
      <c r="L41" s="129"/>
      <c r="M41" s="129"/>
      <c r="N41" s="129"/>
      <c r="O41" s="129"/>
      <c r="P41" s="129"/>
    </row>
    <row r="42" spans="2:16" ht="18" hidden="1" x14ac:dyDescent="0.35">
      <c r="B42" s="129"/>
      <c r="C42" s="129"/>
      <c r="D42" s="130"/>
      <c r="E42" s="129"/>
      <c r="F42" s="129"/>
      <c r="G42" s="131"/>
      <c r="H42" s="131" t="s">
        <v>306</v>
      </c>
      <c r="I42" s="132">
        <f ca="1">LOOKUP(E33,G32:G37,I32:I38)</f>
        <v>486.32076535521298</v>
      </c>
      <c r="J42" s="133" t="s">
        <v>311</v>
      </c>
      <c r="K42" s="129"/>
      <c r="L42" s="129"/>
      <c r="M42" s="129"/>
      <c r="N42" s="129"/>
      <c r="O42" s="129"/>
      <c r="P42" s="129"/>
    </row>
  </sheetData>
  <sheetProtection algorithmName="SHA-512" hashValue="tcpks9x+cNLhsNxXgdxIZPk+u+wnRwU2g1r60FGWL+eHX1l4f5xARmsJgDJay1HGT7onIefUSCno0oavXHfkpA==" saltValue="Xldb+uybuaeAEwfUUnHhtQ==" spinCount="100000" sheet="1" objects="1" scenarios="1" selectLockedCells="1"/>
  <mergeCells count="4">
    <mergeCell ref="H4:J4"/>
    <mergeCell ref="F27:G27"/>
    <mergeCell ref="N8:N14"/>
    <mergeCell ref="K6:K14"/>
  </mergeCells>
  <conditionalFormatting sqref="F27:L28">
    <cfRule type="expression" dxfId="0" priority="1">
      <formula>$I$27&lt;0</formula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List Box 3">
              <controlPr defaultSize="0" autoLine="0" autoPict="0">
                <anchor moveWithCells="1">
                  <from>
                    <xdr:col>2</xdr:col>
                    <xdr:colOff>9525</xdr:colOff>
                    <xdr:row>2</xdr:row>
                    <xdr:rowOff>152400</xdr:rowOff>
                  </from>
                  <to>
                    <xdr:col>3</xdr:col>
                    <xdr:colOff>114300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List Box 4">
              <controlPr defaultSize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3</xdr:col>
                    <xdr:colOff>104775</xdr:colOff>
                    <xdr:row>13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N119"/>
  <sheetViews>
    <sheetView workbookViewId="0">
      <selection activeCell="F4" sqref="F4"/>
    </sheetView>
  </sheetViews>
  <sheetFormatPr defaultColWidth="11.42578125" defaultRowHeight="12.75" x14ac:dyDescent="0.2"/>
  <cols>
    <col min="2" max="2" width="19.140625" bestFit="1" customWidth="1"/>
    <col min="3" max="3" width="20" bestFit="1" customWidth="1"/>
    <col min="7" max="7" width="11.42578125" style="89"/>
    <col min="8" max="8" width="4.7109375" style="89" customWidth="1"/>
    <col min="9" max="14" width="11.42578125" style="91"/>
  </cols>
  <sheetData>
    <row r="1" spans="1:14" s="51" customFormat="1" x14ac:dyDescent="0.2">
      <c r="G1" s="92">
        <f>Fensterbilanz!O32</f>
        <v>20</v>
      </c>
      <c r="H1" s="93" t="s">
        <v>267</v>
      </c>
      <c r="J1" s="94"/>
      <c r="K1" s="94"/>
      <c r="L1" s="94"/>
      <c r="M1" s="94"/>
      <c r="N1" s="94"/>
    </row>
    <row r="2" spans="1:14" s="51" customFormat="1" ht="12.75" customHeight="1" x14ac:dyDescent="0.2">
      <c r="B2" s="163" t="s">
        <v>28</v>
      </c>
      <c r="C2" s="163"/>
      <c r="D2" s="164" t="s">
        <v>268</v>
      </c>
      <c r="E2" s="165" t="s">
        <v>269</v>
      </c>
      <c r="F2" s="166" t="s">
        <v>270</v>
      </c>
      <c r="G2" s="166" t="s">
        <v>363</v>
      </c>
      <c r="H2" s="96"/>
      <c r="I2" s="162" t="s">
        <v>266</v>
      </c>
      <c r="J2" s="162"/>
      <c r="K2" s="162"/>
      <c r="L2" s="162"/>
      <c r="M2" s="162"/>
      <c r="N2" s="162"/>
    </row>
    <row r="3" spans="1:14" s="51" customFormat="1" x14ac:dyDescent="0.2">
      <c r="B3" s="97" t="s">
        <v>10</v>
      </c>
      <c r="C3" s="98" t="s">
        <v>12</v>
      </c>
      <c r="D3" s="164"/>
      <c r="E3" s="165"/>
      <c r="F3" s="166"/>
      <c r="G3" s="166"/>
      <c r="H3" s="96"/>
      <c r="I3" s="95" t="s">
        <v>261</v>
      </c>
      <c r="J3" s="95" t="s">
        <v>35</v>
      </c>
      <c r="K3" s="95" t="s">
        <v>262</v>
      </c>
      <c r="L3" s="95" t="s">
        <v>263</v>
      </c>
      <c r="M3" s="95" t="s">
        <v>264</v>
      </c>
      <c r="N3" s="95" t="s">
        <v>265</v>
      </c>
    </row>
    <row r="4" spans="1:14" x14ac:dyDescent="0.2">
      <c r="A4">
        <v>1</v>
      </c>
      <c r="B4" t="str">
        <f>'Klimadaten-dati clima Südtirol'!C7</f>
        <v>Abtei</v>
      </c>
      <c r="C4" t="str">
        <f>'Klimadaten-dati clima Südtirol'!D7</f>
        <v>Badia</v>
      </c>
      <c r="D4">
        <f>'Klimadaten-dati clima Südtirol'!ET7</f>
        <v>-20</v>
      </c>
      <c r="E4" s="90">
        <f t="shared" ref="E4:E35" si="0">RT-G4/F4</f>
        <v>2.1229616724738669</v>
      </c>
      <c r="F4">
        <f>'Klimadaten-dati clima Südtirol'!ER7</f>
        <v>287</v>
      </c>
      <c r="G4" s="89">
        <f>'Klimadaten-dati clima Südtirol'!EU7*(RT-'Klimadaten-dati clima Südtirol'!L7)+'Klimadaten-dati clima Südtirol'!EV7*(RT-'Klimadaten-dati clima Südtirol'!M7)+'Klimadaten-dati clima Südtirol'!EW7*(RT-'Klimadaten-dati clima Südtirol'!N7)+'Klimadaten-dati clima Südtirol'!EX7*(RT-'Klimadaten-dati clima Südtirol'!O7)+'Klimadaten-dati clima Südtirol'!EY7*(RT-'Klimadaten-dati clima Südtirol'!P7)+'Klimadaten-dati clima Südtirol'!EZ7*(RT-'Klimadaten-dati clima Südtirol'!Q7)+'Klimadaten-dati clima Südtirol'!FA7*(RT-'Klimadaten-dati clima Südtirol'!R7)+'Klimadaten-dati clima Südtirol'!FB7*(RT-'Klimadaten-dati clima Südtirol'!S7)+'Klimadaten-dati clima Südtirol'!FC7*(RT-'Klimadaten-dati clima Südtirol'!T7)+'Klimadaten-dati clima Südtirol'!FD7*(RT-'Klimadaten-dati clima Südtirol'!U7)+'Klimadaten-dati clima Südtirol'!FE7*(RT-'Klimadaten-dati clima Südtirol'!V7)+'Klimadaten-dati clima Südtirol'!FF7*(RT-'Klimadaten-dati clima Südtirol'!W7)</f>
        <v>5130.71</v>
      </c>
      <c r="I4" s="91">
        <f>('Klimadaten-dati clima Südtirol'!AV7*'Klimadaten-dati clima Südtirol'!EU7+'Klimadaten-dati clima Südtirol'!AW7*'Klimadaten-dati clima Südtirol'!EV7+'Klimadaten-dati clima Südtirol'!AX7*'Klimadaten-dati clima Südtirol'!EW7+'Klimadaten-dati clima Südtirol'!AY7*'Klimadaten-dati clima Südtirol'!EX7+'Klimadaten-dati clima Südtirol'!AZ7*'Klimadaten-dati clima Südtirol'!EY7+'Klimadaten-dati clima Südtirol'!BA7*'Klimadaten-dati clima Südtirol'!EZ7+'Klimadaten-dati clima Südtirol'!BB7*'Klimadaten-dati clima Südtirol'!FA7+'Klimadaten-dati clima Südtirol'!BC7*'Klimadaten-dati clima Südtirol'!FB7+'Klimadaten-dati clima Südtirol'!BD7*'Klimadaten-dati clima Südtirol'!FC7+'Klimadaten-dati clima Südtirol'!BE7*'Klimadaten-dati clima Südtirol'!FD7+'Klimadaten-dati clima Südtirol'!BF7*'Klimadaten-dati clima Südtirol'!FE7+'Klimadaten-dati clima Südtirol'!BG7*'Klimadaten-dati clima Südtirol'!FF7)/3.6</f>
        <v>890.63000000000011</v>
      </c>
      <c r="J4" s="91">
        <f>('Klimadaten-dati clima Südtirol'!BH7*'Klimadaten-dati clima Südtirol'!EU7+'Klimadaten-dati clima Südtirol'!BI7*'Klimadaten-dati clima Südtirol'!EV7+'Klimadaten-dati clima Südtirol'!BJ7*'Klimadaten-dati clima Südtirol'!EW7+'Klimadaten-dati clima Südtirol'!BK7*'Klimadaten-dati clima Südtirol'!EX7+'Klimadaten-dati clima Südtirol'!BL7*'Klimadaten-dati clima Südtirol'!EY7+'Klimadaten-dati clima Südtirol'!BM7*'Klimadaten-dati clima Südtirol'!EZ7+'Klimadaten-dati clima Südtirol'!BN7*'Klimadaten-dati clima Südtirol'!FA7+'Klimadaten-dati clima Südtirol'!BO7*'Klimadaten-dati clima Südtirol'!FB7+'Klimadaten-dati clima Südtirol'!BP7*'Klimadaten-dati clima Südtirol'!FC7+'Klimadaten-dati clima Südtirol'!BQ7*'Klimadaten-dati clima Südtirol'!FD7+'Klimadaten-dati clima Südtirol'!BR7*'Klimadaten-dati clima Südtirol'!FE7+'Klimadaten-dati clima Südtirol'!BS7*'Klimadaten-dati clima Südtirol'!FF7)/3.6</f>
        <v>821.62362152166156</v>
      </c>
      <c r="K4" s="91">
        <f>('Klimadaten-dati clima Südtirol'!BT7*'Klimadaten-dati clima Südtirol'!EU7+'Klimadaten-dati clima Südtirol'!BU7*'Klimadaten-dati clima Südtirol'!EV7+'Klimadaten-dati clima Südtirol'!BV7*'Klimadaten-dati clima Südtirol'!EW7+'Klimadaten-dati clima Südtirol'!BW7*'Klimadaten-dati clima Südtirol'!EX7+'Klimadaten-dati clima Südtirol'!BX7*'Klimadaten-dati clima Südtirol'!EY7+'Klimadaten-dati clima Südtirol'!BY7*'Klimadaten-dati clima Südtirol'!EZ7+'Klimadaten-dati clima Südtirol'!BZ7*'Klimadaten-dati clima Südtirol'!FA7+'Klimadaten-dati clima Südtirol'!CA7*'Klimadaten-dati clima Südtirol'!FB7+'Klimadaten-dati clima Südtirol'!CB7*'Klimadaten-dati clima Südtirol'!FC7+'Klimadaten-dati clima Südtirol'!CC7*'Klimadaten-dati clima Südtirol'!FD7+'Klimadaten-dati clima Südtirol'!CD7*'Klimadaten-dati clima Südtirol'!FE7+'Klimadaten-dati clima Südtirol'!CE7*'Klimadaten-dati clima Südtirol'!FF7)/3.6</f>
        <v>742.0860777115347</v>
      </c>
      <c r="L4" s="91">
        <f>('Klimadaten-dati clima Südtirol'!CF7*'Klimadaten-dati clima Südtirol'!EU7+'Klimadaten-dati clima Südtirol'!CG7*'Klimadaten-dati clima Südtirol'!EV7+'Klimadaten-dati clima Südtirol'!CH7*'Klimadaten-dati clima Südtirol'!EW7+'Klimadaten-dati clima Südtirol'!CI7*'Klimadaten-dati clima Südtirol'!EX7+'Klimadaten-dati clima Südtirol'!CJ7*'Klimadaten-dati clima Südtirol'!EY7+'Klimadaten-dati clima Südtirol'!CK7*'Klimadaten-dati clima Südtirol'!EZ7+'Klimadaten-dati clima Südtirol'!CL7*'Klimadaten-dati clima Südtirol'!FA7+'Klimadaten-dati clima Südtirol'!CM7*'Klimadaten-dati clima Südtirol'!FB7+'Klimadaten-dati clima Südtirol'!CN7*'Klimadaten-dati clima Südtirol'!FC7+'Klimadaten-dati clima Südtirol'!CO7*'Klimadaten-dati clima Südtirol'!FD7+'Klimadaten-dati clima Südtirol'!CP7*'Klimadaten-dati clima Südtirol'!FE7+'Klimadaten-dati clima Südtirol'!CQ7*'Klimadaten-dati clima Südtirol'!FF7)/3.6</f>
        <v>662.54853390140795</v>
      </c>
      <c r="M4" s="91">
        <f>('Klimadaten-dati clima Südtirol'!CR7*'Klimadaten-dati clima Südtirol'!EU7+'Klimadaten-dati clima Südtirol'!CS7*'Klimadaten-dati clima Südtirol'!EV7+'Klimadaten-dati clima Südtirol'!CT7*'Klimadaten-dati clima Südtirol'!EW7+'Klimadaten-dati clima Südtirol'!CU7*'Klimadaten-dati clima Südtirol'!EX7+'Klimadaten-dati clima Südtirol'!CV7*'Klimadaten-dati clima Südtirol'!EY7+'Klimadaten-dati clima Südtirol'!CW7*'Klimadaten-dati clima Südtirol'!EZ7+'Klimadaten-dati clima Südtirol'!CX7*'Klimadaten-dati clima Südtirol'!FA7+'Klimadaten-dati clima Südtirol'!CY7*'Klimadaten-dati clima Südtirol'!FB7+'Klimadaten-dati clima Südtirol'!CZ7*'Klimadaten-dati clima Südtirol'!FC7+'Klimadaten-dati clima Südtirol'!DA7*'Klimadaten-dati clima Südtirol'!FD7+'Klimadaten-dati clima Südtirol'!DB7*'Klimadaten-dati clima Südtirol'!FE7+'Klimadaten-dati clima Südtirol'!DC7*'Klimadaten-dati clima Südtirol'!FF7)/3.6</f>
        <v>527.32474959677336</v>
      </c>
      <c r="N4" s="91">
        <f>('Klimadaten-dati clima Südtirol'!DD7*'Klimadaten-dati clima Südtirol'!EU7+'Klimadaten-dati clima Südtirol'!DE7*'Klimadaten-dati clima Südtirol'!EV7+'Klimadaten-dati clima Südtirol'!DF7*'Klimadaten-dati clima Südtirol'!EW7+'Klimadaten-dati clima Südtirol'!DG7*'Klimadaten-dati clima Südtirol'!EX7+'Klimadaten-dati clima Südtirol'!DH7*'Klimadaten-dati clima Südtirol'!EY7+'Klimadaten-dati clima Südtirol'!DI7*'Klimadaten-dati clima Südtirol'!EZ7+'Klimadaten-dati clima Südtirol'!DJ7*'Klimadaten-dati clima Südtirol'!FA7+'Klimadaten-dati clima Südtirol'!DK7*'Klimadaten-dati clima Südtirol'!FB7+'Klimadaten-dati clima Südtirol'!DL7*'Klimadaten-dati clima Südtirol'!FC7+'Klimadaten-dati clima Südtirol'!DM7*'Klimadaten-dati clima Südtirol'!FD7+'Klimadaten-dati clima Südtirol'!DN7*'Klimadaten-dati clima Südtirol'!FE7+'Klimadaten-dati clima Südtirol'!DO7*'Klimadaten-dati clima Südtirol'!FF7)/3.6</f>
        <v>392.10096529213848</v>
      </c>
    </row>
    <row r="5" spans="1:14" x14ac:dyDescent="0.2">
      <c r="A5">
        <v>2</v>
      </c>
      <c r="B5" t="str">
        <f>'Klimadaten-dati clima Südtirol'!C8</f>
        <v>Ahrntal</v>
      </c>
      <c r="C5" t="str">
        <f>'Klimadaten-dati clima Südtirol'!D8</f>
        <v>Valle Aurina</v>
      </c>
      <c r="D5">
        <f>'Klimadaten-dati clima Südtirol'!ET8</f>
        <v>-20</v>
      </c>
      <c r="E5" s="90">
        <f t="shared" si="0"/>
        <v>3.5060728744939276</v>
      </c>
      <c r="F5">
        <f>'Klimadaten-dati clima Südtirol'!ER8</f>
        <v>247</v>
      </c>
      <c r="G5" s="89">
        <f>'Klimadaten-dati clima Südtirol'!EU8*(RT-'Klimadaten-dati clima Südtirol'!L8)+'Klimadaten-dati clima Südtirol'!EV8*(RT-'Klimadaten-dati clima Südtirol'!M8)+'Klimadaten-dati clima Südtirol'!EW8*(RT-'Klimadaten-dati clima Südtirol'!N8)+'Klimadaten-dati clima Südtirol'!EX8*(RT-'Klimadaten-dati clima Südtirol'!O8)+'Klimadaten-dati clima Südtirol'!EY8*(RT-'Klimadaten-dati clima Südtirol'!P8)+'Klimadaten-dati clima Südtirol'!EZ8*(RT-'Klimadaten-dati clima Südtirol'!Q8)+'Klimadaten-dati clima Südtirol'!FA8*(RT-'Klimadaten-dati clima Südtirol'!R8)+'Klimadaten-dati clima Südtirol'!FB8*(RT-'Klimadaten-dati clima Südtirol'!S8)+'Klimadaten-dati clima Südtirol'!FC8*(RT-'Klimadaten-dati clima Südtirol'!T8)+'Klimadaten-dati clima Südtirol'!FD8*(RT-'Klimadaten-dati clima Südtirol'!U8)+'Klimadaten-dati clima Südtirol'!FE8*(RT-'Klimadaten-dati clima Südtirol'!V8)+'Klimadaten-dati clima Südtirol'!FF8*(RT-'Klimadaten-dati clima Südtirol'!W8)</f>
        <v>4074</v>
      </c>
      <c r="I5" s="91">
        <f>('Klimadaten-dati clima Südtirol'!AV8*'Klimadaten-dati clima Südtirol'!EU8+'Klimadaten-dati clima Südtirol'!AW8*'Klimadaten-dati clima Südtirol'!EV8+'Klimadaten-dati clima Südtirol'!AX8*'Klimadaten-dati clima Südtirol'!EW8+'Klimadaten-dati clima Südtirol'!AY8*'Klimadaten-dati clima Südtirol'!EX8+'Klimadaten-dati clima Südtirol'!AZ8*'Klimadaten-dati clima Südtirol'!EY8+'Klimadaten-dati clima Südtirol'!BA8*'Klimadaten-dati clima Südtirol'!EZ8+'Klimadaten-dati clima Südtirol'!BB8*'Klimadaten-dati clima Südtirol'!FA8+'Klimadaten-dati clima Südtirol'!BC8*'Klimadaten-dati clima Südtirol'!FB8+'Klimadaten-dati clima Südtirol'!BD8*'Klimadaten-dati clima Südtirol'!FC8+'Klimadaten-dati clima Südtirol'!BE8*'Klimadaten-dati clima Südtirol'!FD8+'Klimadaten-dati clima Südtirol'!BF8*'Klimadaten-dati clima Südtirol'!FE8+'Klimadaten-dati clima Südtirol'!BG8*'Klimadaten-dati clima Südtirol'!FF8)/3.6</f>
        <v>670.39</v>
      </c>
      <c r="J5" s="91">
        <f>('Klimadaten-dati clima Südtirol'!BH8*'Klimadaten-dati clima Südtirol'!EU8+'Klimadaten-dati clima Südtirol'!BI8*'Klimadaten-dati clima Südtirol'!EV8+'Klimadaten-dati clima Südtirol'!BJ8*'Klimadaten-dati clima Südtirol'!EW8+'Klimadaten-dati clima Südtirol'!BK8*'Klimadaten-dati clima Südtirol'!EX8+'Klimadaten-dati clima Südtirol'!BL8*'Klimadaten-dati clima Südtirol'!EY8+'Klimadaten-dati clima Südtirol'!BM8*'Klimadaten-dati clima Südtirol'!EZ8+'Klimadaten-dati clima Südtirol'!BN8*'Klimadaten-dati clima Südtirol'!FA8+'Klimadaten-dati clima Südtirol'!BO8*'Klimadaten-dati clima Südtirol'!FB8+'Klimadaten-dati clima Südtirol'!BP8*'Klimadaten-dati clima Südtirol'!FC8+'Klimadaten-dati clima Südtirol'!BQ8*'Klimadaten-dati clima Südtirol'!FD8+'Klimadaten-dati clima Südtirol'!BR8*'Klimadaten-dati clima Südtirol'!FE8+'Klimadaten-dati clima Südtirol'!BS8*'Klimadaten-dati clima Südtirol'!FF8)/3.6</f>
        <v>684.55283475833653</v>
      </c>
      <c r="K5" s="91">
        <f>('Klimadaten-dati clima Südtirol'!BT8*'Klimadaten-dati clima Südtirol'!EU8+'Klimadaten-dati clima Südtirol'!BU8*'Klimadaten-dati clima Südtirol'!EV8+'Klimadaten-dati clima Südtirol'!BV8*'Klimadaten-dati clima Südtirol'!EW8+'Klimadaten-dati clima Südtirol'!BW8*'Klimadaten-dati clima Südtirol'!EX8+'Klimadaten-dati clima Südtirol'!BX8*'Klimadaten-dati clima Südtirol'!EY8+'Klimadaten-dati clima Südtirol'!BY8*'Klimadaten-dati clima Südtirol'!EZ8+'Klimadaten-dati clima Südtirol'!BZ8*'Klimadaten-dati clima Südtirol'!FA8+'Klimadaten-dati clima Südtirol'!CA8*'Klimadaten-dati clima Südtirol'!FB8+'Klimadaten-dati clima Südtirol'!CB8*'Klimadaten-dati clima Südtirol'!FC8+'Klimadaten-dati clima Südtirol'!CC8*'Klimadaten-dati clima Südtirol'!FD8+'Klimadaten-dati clima Südtirol'!CD8*'Klimadaten-dati clima Südtirol'!FE8+'Klimadaten-dati clima Südtirol'!CE8*'Klimadaten-dati clima Südtirol'!FF8)/3.6</f>
        <v>597.90098721583308</v>
      </c>
      <c r="L5" s="91">
        <f>('Klimadaten-dati clima Südtirol'!CF8*'Klimadaten-dati clima Südtirol'!EU8+'Klimadaten-dati clima Südtirol'!CG8*'Klimadaten-dati clima Südtirol'!EV8+'Klimadaten-dati clima Südtirol'!CH8*'Klimadaten-dati clima Südtirol'!EW8+'Klimadaten-dati clima Südtirol'!CI8*'Klimadaten-dati clima Südtirol'!EX8+'Klimadaten-dati clima Südtirol'!CJ8*'Klimadaten-dati clima Südtirol'!EY8+'Klimadaten-dati clima Südtirol'!CK8*'Klimadaten-dati clima Südtirol'!EZ8+'Klimadaten-dati clima Südtirol'!CL8*'Klimadaten-dati clima Südtirol'!FA8+'Klimadaten-dati clima Südtirol'!CM8*'Klimadaten-dati clima Südtirol'!FB8+'Klimadaten-dati clima Südtirol'!CN8*'Klimadaten-dati clima Südtirol'!FC8+'Klimadaten-dati clima Südtirol'!CO8*'Klimadaten-dati clima Südtirol'!FD8+'Klimadaten-dati clima Südtirol'!CP8*'Klimadaten-dati clima Südtirol'!FE8+'Klimadaten-dati clima Südtirol'!CQ8*'Klimadaten-dati clima Südtirol'!FF8)/3.6</f>
        <v>511.24913967332975</v>
      </c>
      <c r="M5" s="91">
        <f>('Klimadaten-dati clima Südtirol'!CR8*'Klimadaten-dati clima Südtirol'!EU8+'Klimadaten-dati clima Südtirol'!CS8*'Klimadaten-dati clima Südtirol'!EV8+'Klimadaten-dati clima Südtirol'!CT8*'Klimadaten-dati clima Südtirol'!EW8+'Klimadaten-dati clima Südtirol'!CU8*'Klimadaten-dati clima Südtirol'!EX8+'Klimadaten-dati clima Südtirol'!CV8*'Klimadaten-dati clima Südtirol'!EY8+'Klimadaten-dati clima Südtirol'!CW8*'Klimadaten-dati clima Südtirol'!EZ8+'Klimadaten-dati clima Südtirol'!CX8*'Klimadaten-dati clima Südtirol'!FA8+'Klimadaten-dati clima Südtirol'!CY8*'Klimadaten-dati clima Südtirol'!FB8+'Klimadaten-dati clima Südtirol'!CZ8*'Klimadaten-dati clima Südtirol'!FC8+'Klimadaten-dati clima Südtirol'!DA8*'Klimadaten-dati clima Südtirol'!FD8+'Klimadaten-dati clima Südtirol'!DB8*'Klimadaten-dati clima Südtirol'!FE8+'Klimadaten-dati clima Südtirol'!DC8*'Klimadaten-dati clima Südtirol'!FF8)/3.6</f>
        <v>409.11820421879486</v>
      </c>
      <c r="N5" s="91">
        <f>('Klimadaten-dati clima Südtirol'!DD8*'Klimadaten-dati clima Südtirol'!EU8+'Klimadaten-dati clima Südtirol'!DE8*'Klimadaten-dati clima Südtirol'!EV8+'Klimadaten-dati clima Südtirol'!DF8*'Klimadaten-dati clima Südtirol'!EW8+'Klimadaten-dati clima Südtirol'!DG8*'Klimadaten-dati clima Südtirol'!EX8+'Klimadaten-dati clima Südtirol'!DH8*'Klimadaten-dati clima Südtirol'!EY8+'Klimadaten-dati clima Südtirol'!DI8*'Klimadaten-dati clima Südtirol'!EZ8+'Klimadaten-dati clima Südtirol'!DJ8*'Klimadaten-dati clima Südtirol'!FA8+'Klimadaten-dati clima Südtirol'!DK8*'Klimadaten-dati clima Südtirol'!FB8+'Klimadaten-dati clima Südtirol'!DL8*'Klimadaten-dati clima Südtirol'!FC8+'Klimadaten-dati clima Südtirol'!DM8*'Klimadaten-dati clima Südtirol'!FD8+'Klimadaten-dati clima Südtirol'!DN8*'Klimadaten-dati clima Südtirol'!FE8+'Klimadaten-dati clima Südtirol'!DO8*'Klimadaten-dati clima Südtirol'!FF8)/3.6</f>
        <v>306.98726876426002</v>
      </c>
    </row>
    <row r="6" spans="1:14" x14ac:dyDescent="0.2">
      <c r="A6">
        <v>3</v>
      </c>
      <c r="B6" t="str">
        <f>'Klimadaten-dati clima Südtirol'!C9</f>
        <v>Aldein</v>
      </c>
      <c r="C6" t="str">
        <f>'Klimadaten-dati clima Südtirol'!D9</f>
        <v>Aldino</v>
      </c>
      <c r="D6">
        <f>'Klimadaten-dati clima Südtirol'!ET9</f>
        <v>-19</v>
      </c>
      <c r="E6" s="90">
        <f t="shared" si="0"/>
        <v>2.3981673306772926</v>
      </c>
      <c r="F6">
        <f>'Klimadaten-dati clima Südtirol'!ER9</f>
        <v>251</v>
      </c>
      <c r="G6" s="89">
        <f>'Klimadaten-dati clima Südtirol'!EU9*(RT-'Klimadaten-dati clima Südtirol'!L9)+'Klimadaten-dati clima Südtirol'!EV9*(RT-'Klimadaten-dati clima Südtirol'!M9)+'Klimadaten-dati clima Südtirol'!EW9*(RT-'Klimadaten-dati clima Südtirol'!N9)+'Klimadaten-dati clima Südtirol'!EX9*(RT-'Klimadaten-dati clima Südtirol'!O9)+'Klimadaten-dati clima Südtirol'!EY9*(RT-'Klimadaten-dati clima Südtirol'!P9)+'Klimadaten-dati clima Südtirol'!EZ9*(RT-'Klimadaten-dati clima Südtirol'!Q9)+'Klimadaten-dati clima Südtirol'!FA9*(RT-'Klimadaten-dati clima Südtirol'!R9)+'Klimadaten-dati clima Südtirol'!FB9*(RT-'Klimadaten-dati clima Südtirol'!S9)+'Klimadaten-dati clima Südtirol'!FC9*(RT-'Klimadaten-dati clima Südtirol'!T9)+'Klimadaten-dati clima Südtirol'!FD9*(RT-'Klimadaten-dati clima Südtirol'!U9)+'Klimadaten-dati clima Südtirol'!FE9*(RT-'Klimadaten-dati clima Südtirol'!V9)+'Klimadaten-dati clima Südtirol'!FF9*(RT-'Klimadaten-dati clima Südtirol'!W9)</f>
        <v>4418.0599999999995</v>
      </c>
      <c r="I6" s="91">
        <f>('Klimadaten-dati clima Südtirol'!AV9*'Klimadaten-dati clima Südtirol'!EU9+'Klimadaten-dati clima Südtirol'!AW9*'Klimadaten-dati clima Südtirol'!EV9+'Klimadaten-dati clima Südtirol'!AX9*'Klimadaten-dati clima Südtirol'!EW9+'Klimadaten-dati clima Südtirol'!AY9*'Klimadaten-dati clima Südtirol'!EX9+'Klimadaten-dati clima Südtirol'!AZ9*'Klimadaten-dati clima Südtirol'!EY9+'Klimadaten-dati clima Südtirol'!BA9*'Klimadaten-dati clima Südtirol'!EZ9+'Klimadaten-dati clima Südtirol'!BB9*'Klimadaten-dati clima Südtirol'!FA9+'Klimadaten-dati clima Südtirol'!BC9*'Klimadaten-dati clima Südtirol'!FB9+'Klimadaten-dati clima Südtirol'!BD9*'Klimadaten-dati clima Südtirol'!FC9+'Klimadaten-dati clima Südtirol'!BE9*'Klimadaten-dati clima Südtirol'!FD9+'Klimadaten-dati clima Südtirol'!BF9*'Klimadaten-dati clima Südtirol'!FE9+'Klimadaten-dati clima Südtirol'!BG9*'Klimadaten-dati clima Südtirol'!FF9)/3.6</f>
        <v>711.86</v>
      </c>
      <c r="J6" s="91">
        <f>('Klimadaten-dati clima Südtirol'!BH9*'Klimadaten-dati clima Südtirol'!EU9+'Klimadaten-dati clima Südtirol'!BI9*'Klimadaten-dati clima Südtirol'!EV9+'Klimadaten-dati clima Südtirol'!BJ9*'Klimadaten-dati clima Südtirol'!EW9+'Klimadaten-dati clima Südtirol'!BK9*'Klimadaten-dati clima Südtirol'!EX9+'Klimadaten-dati clima Südtirol'!BL9*'Klimadaten-dati clima Südtirol'!EY9+'Klimadaten-dati clima Südtirol'!BM9*'Klimadaten-dati clima Südtirol'!EZ9+'Klimadaten-dati clima Südtirol'!BN9*'Klimadaten-dati clima Südtirol'!FA9+'Klimadaten-dati clima Südtirol'!BO9*'Klimadaten-dati clima Südtirol'!FB9+'Klimadaten-dati clima Südtirol'!BP9*'Klimadaten-dati clima Südtirol'!FC9+'Klimadaten-dati clima Südtirol'!BQ9*'Klimadaten-dati clima Südtirol'!FD9+'Klimadaten-dati clima Südtirol'!BR9*'Klimadaten-dati clima Südtirol'!FE9+'Klimadaten-dati clima Südtirol'!BS9*'Klimadaten-dati clima Südtirol'!FF9)/3.6</f>
        <v>720.31320102515986</v>
      </c>
      <c r="K6" s="91">
        <f>('Klimadaten-dati clima Südtirol'!BT9*'Klimadaten-dati clima Südtirol'!EU9+'Klimadaten-dati clima Südtirol'!BU9*'Klimadaten-dati clima Südtirol'!EV9+'Klimadaten-dati clima Südtirol'!BV9*'Klimadaten-dati clima Südtirol'!EW9+'Klimadaten-dati clima Südtirol'!BW9*'Klimadaten-dati clima Südtirol'!EX9+'Klimadaten-dati clima Südtirol'!BX9*'Klimadaten-dati clima Südtirol'!EY9+'Klimadaten-dati clima Südtirol'!BY9*'Klimadaten-dati clima Südtirol'!EZ9+'Klimadaten-dati clima Südtirol'!BZ9*'Klimadaten-dati clima Südtirol'!FA9+'Klimadaten-dati clima Südtirol'!CA9*'Klimadaten-dati clima Südtirol'!FB9+'Klimadaten-dati clima Südtirol'!CB9*'Klimadaten-dati clima Südtirol'!FC9+'Klimadaten-dati clima Südtirol'!CC9*'Klimadaten-dati clima Südtirol'!FD9+'Klimadaten-dati clima Südtirol'!CD9*'Klimadaten-dati clima Südtirol'!FE9+'Klimadaten-dati clima Südtirol'!CE9*'Klimadaten-dati clima Südtirol'!FF9)/3.6</f>
        <v>631.07611310503921</v>
      </c>
      <c r="L6" s="91">
        <f>('Klimadaten-dati clima Südtirol'!CF9*'Klimadaten-dati clima Südtirol'!EU9+'Klimadaten-dati clima Südtirol'!CG9*'Klimadaten-dati clima Südtirol'!EV9+'Klimadaten-dati clima Südtirol'!CH9*'Klimadaten-dati clima Südtirol'!EW9+'Klimadaten-dati clima Südtirol'!CI9*'Klimadaten-dati clima Südtirol'!EX9+'Klimadaten-dati clima Südtirol'!CJ9*'Klimadaten-dati clima Südtirol'!EY9+'Klimadaten-dati clima Südtirol'!CK9*'Klimadaten-dati clima Südtirol'!EZ9+'Klimadaten-dati clima Südtirol'!CL9*'Klimadaten-dati clima Südtirol'!FA9+'Klimadaten-dati clima Südtirol'!CM9*'Klimadaten-dati clima Südtirol'!FB9+'Klimadaten-dati clima Südtirol'!CN9*'Klimadaten-dati clima Südtirol'!FC9+'Klimadaten-dati clima Südtirol'!CO9*'Klimadaten-dati clima Südtirol'!FD9+'Klimadaten-dati clima Südtirol'!CP9*'Klimadaten-dati clima Südtirol'!FE9+'Klimadaten-dati clima Südtirol'!CQ9*'Klimadaten-dati clima Südtirol'!FF9)/3.6</f>
        <v>541.8390251849188</v>
      </c>
      <c r="M6" s="91">
        <f>('Klimadaten-dati clima Südtirol'!CR9*'Klimadaten-dati clima Südtirol'!EU9+'Klimadaten-dati clima Südtirol'!CS9*'Klimadaten-dati clima Südtirol'!EV9+'Klimadaten-dati clima Südtirol'!CT9*'Klimadaten-dati clima Südtirol'!EW9+'Klimadaten-dati clima Südtirol'!CU9*'Klimadaten-dati clima Südtirol'!EX9+'Klimadaten-dati clima Südtirol'!CV9*'Klimadaten-dati clima Südtirol'!EY9+'Klimadaten-dati clima Südtirol'!CW9*'Klimadaten-dati clima Südtirol'!EZ9+'Klimadaten-dati clima Südtirol'!CX9*'Klimadaten-dati clima Südtirol'!FA9+'Klimadaten-dati clima Südtirol'!CY9*'Klimadaten-dati clima Südtirol'!FB9+'Klimadaten-dati clima Südtirol'!CZ9*'Klimadaten-dati clima Südtirol'!FC9+'Klimadaten-dati clima Südtirol'!DA9*'Klimadaten-dati clima Südtirol'!FD9+'Klimadaten-dati clima Südtirol'!DB9*'Klimadaten-dati clima Südtirol'!FE9+'Klimadaten-dati clima Südtirol'!DC9*'Klimadaten-dati clima Südtirol'!FF9)/3.6</f>
        <v>433.05368942832035</v>
      </c>
      <c r="N6" s="91">
        <f>('Klimadaten-dati clima Südtirol'!DD9*'Klimadaten-dati clima Südtirol'!EU9+'Klimadaten-dati clima Südtirol'!DE9*'Klimadaten-dati clima Südtirol'!EV9+'Klimadaten-dati clima Südtirol'!DF9*'Klimadaten-dati clima Südtirol'!EW9+'Klimadaten-dati clima Südtirol'!DG9*'Klimadaten-dati clima Südtirol'!EX9+'Klimadaten-dati clima Südtirol'!DH9*'Klimadaten-dati clima Südtirol'!EY9+'Klimadaten-dati clima Südtirol'!DI9*'Klimadaten-dati clima Südtirol'!EZ9+'Klimadaten-dati clima Südtirol'!DJ9*'Klimadaten-dati clima Südtirol'!FA9+'Klimadaten-dati clima Südtirol'!DK9*'Klimadaten-dati clima Südtirol'!FB9+'Klimadaten-dati clima Südtirol'!DL9*'Klimadaten-dati clima Südtirol'!FC9+'Klimadaten-dati clima Südtirol'!DM9*'Klimadaten-dati clima Südtirol'!FD9+'Klimadaten-dati clima Südtirol'!DN9*'Klimadaten-dati clima Südtirol'!FE9+'Klimadaten-dati clima Südtirol'!DO9*'Klimadaten-dati clima Südtirol'!FF9)/3.6</f>
        <v>324.26835367172191</v>
      </c>
    </row>
    <row r="7" spans="1:14" x14ac:dyDescent="0.2">
      <c r="A7">
        <v>4</v>
      </c>
      <c r="B7" t="str">
        <f>'Klimadaten-dati clima Südtirol'!C10</f>
        <v>Algund</v>
      </c>
      <c r="C7" t="str">
        <f>'Klimadaten-dati clima Südtirol'!D10</f>
        <v>Lagundo</v>
      </c>
      <c r="D7">
        <f>'Klimadaten-dati clima Südtirol'!ET10</f>
        <v>-15</v>
      </c>
      <c r="E7" s="90">
        <f t="shared" si="0"/>
        <v>4.7092146596858608</v>
      </c>
      <c r="F7">
        <f>'Klimadaten-dati clima Südtirol'!ER10</f>
        <v>191</v>
      </c>
      <c r="G7" s="89">
        <f>'Klimadaten-dati clima Südtirol'!EU10*(RT-'Klimadaten-dati clima Südtirol'!L10)+'Klimadaten-dati clima Südtirol'!EV10*(RT-'Klimadaten-dati clima Südtirol'!M10)+'Klimadaten-dati clima Südtirol'!EW10*(RT-'Klimadaten-dati clima Südtirol'!N10)+'Klimadaten-dati clima Südtirol'!EX10*(RT-'Klimadaten-dati clima Südtirol'!O10)+'Klimadaten-dati clima Südtirol'!EY10*(RT-'Klimadaten-dati clima Südtirol'!P10)+'Klimadaten-dati clima Südtirol'!EZ10*(RT-'Klimadaten-dati clima Südtirol'!Q10)+'Klimadaten-dati clima Südtirol'!FA10*(RT-'Klimadaten-dati clima Südtirol'!R10)+'Klimadaten-dati clima Südtirol'!FB10*(RT-'Klimadaten-dati clima Südtirol'!S10)+'Klimadaten-dati clima Südtirol'!FC10*(RT-'Klimadaten-dati clima Südtirol'!T10)+'Klimadaten-dati clima Südtirol'!FD10*(RT-'Klimadaten-dati clima Südtirol'!U10)+'Klimadaten-dati clima Südtirol'!FE10*(RT-'Klimadaten-dati clima Südtirol'!V10)+'Klimadaten-dati clima Südtirol'!FF10*(RT-'Klimadaten-dati clima Südtirol'!W10)</f>
        <v>2920.5400000000004</v>
      </c>
      <c r="I7" s="91">
        <f>('Klimadaten-dati clima Südtirol'!AV10*'Klimadaten-dati clima Südtirol'!EU10+'Klimadaten-dati clima Südtirol'!AW10*'Klimadaten-dati clima Südtirol'!EV10+'Klimadaten-dati clima Südtirol'!AX10*'Klimadaten-dati clima Südtirol'!EW10+'Klimadaten-dati clima Südtirol'!AY10*'Klimadaten-dati clima Südtirol'!EX10+'Klimadaten-dati clima Südtirol'!AZ10*'Klimadaten-dati clima Südtirol'!EY10+'Klimadaten-dati clima Südtirol'!BA10*'Klimadaten-dati clima Südtirol'!EZ10+'Klimadaten-dati clima Südtirol'!BB10*'Klimadaten-dati clima Südtirol'!FA10+'Klimadaten-dati clima Südtirol'!BC10*'Klimadaten-dati clima Südtirol'!FB10+'Klimadaten-dati clima Südtirol'!BD10*'Klimadaten-dati clima Südtirol'!FC10+'Klimadaten-dati clima Südtirol'!BE10*'Klimadaten-dati clima Südtirol'!FD10+'Klimadaten-dati clima Südtirol'!BF10*'Klimadaten-dati clima Südtirol'!FE10+'Klimadaten-dati clima Südtirol'!BG10*'Klimadaten-dati clima Südtirol'!FF10)/3.6</f>
        <v>432.83000000000004</v>
      </c>
      <c r="J7" s="91">
        <f>('Klimadaten-dati clima Südtirol'!BH10*'Klimadaten-dati clima Südtirol'!EU10+'Klimadaten-dati clima Südtirol'!BI10*'Klimadaten-dati clima Südtirol'!EV10+'Klimadaten-dati clima Südtirol'!BJ10*'Klimadaten-dati clima Südtirol'!EW10+'Klimadaten-dati clima Südtirol'!BK10*'Klimadaten-dati clima Südtirol'!EX10+'Klimadaten-dati clima Südtirol'!BL10*'Klimadaten-dati clima Südtirol'!EY10+'Klimadaten-dati clima Südtirol'!BM10*'Klimadaten-dati clima Südtirol'!EZ10+'Klimadaten-dati clima Südtirol'!BN10*'Klimadaten-dati clima Südtirol'!FA10+'Klimadaten-dati clima Südtirol'!BO10*'Klimadaten-dati clima Südtirol'!FB10+'Klimadaten-dati clima Südtirol'!BP10*'Klimadaten-dati clima Südtirol'!FC10+'Klimadaten-dati clima Südtirol'!BQ10*'Klimadaten-dati clima Südtirol'!FD10+'Klimadaten-dati clima Südtirol'!BR10*'Klimadaten-dati clima Südtirol'!FE10+'Klimadaten-dati clima Südtirol'!BS10*'Klimadaten-dati clima Südtirol'!FF10)/3.6</f>
        <v>510.32920108611518</v>
      </c>
      <c r="K7" s="91">
        <f>('Klimadaten-dati clima Südtirol'!BT10*'Klimadaten-dati clima Südtirol'!EU10+'Klimadaten-dati clima Südtirol'!BU10*'Klimadaten-dati clima Südtirol'!EV10+'Klimadaten-dati clima Südtirol'!BV10*'Klimadaten-dati clima Südtirol'!EW10+'Klimadaten-dati clima Südtirol'!BW10*'Klimadaten-dati clima Südtirol'!EX10+'Klimadaten-dati clima Südtirol'!BX10*'Klimadaten-dati clima Südtirol'!EY10+'Klimadaten-dati clima Südtirol'!BY10*'Klimadaten-dati clima Südtirol'!EZ10+'Klimadaten-dati clima Südtirol'!BZ10*'Klimadaten-dati clima Südtirol'!FA10+'Klimadaten-dati clima Südtirol'!CA10*'Klimadaten-dati clima Südtirol'!FB10+'Klimadaten-dati clima Südtirol'!CB10*'Klimadaten-dati clima Südtirol'!FC10+'Klimadaten-dati clima Südtirol'!CC10*'Klimadaten-dati clima Südtirol'!FD10+'Klimadaten-dati clima Südtirol'!CD10*'Klimadaten-dati clima Südtirol'!FE10+'Klimadaten-dati clima Südtirol'!CE10*'Klimadaten-dati clima Südtirol'!FF10)/3.6</f>
        <v>426.29538793537102</v>
      </c>
      <c r="L7" s="91">
        <f>('Klimadaten-dati clima Südtirol'!CF10*'Klimadaten-dati clima Südtirol'!EU10+'Klimadaten-dati clima Südtirol'!CG10*'Klimadaten-dati clima Südtirol'!EV10+'Klimadaten-dati clima Südtirol'!CH10*'Klimadaten-dati clima Südtirol'!EW10+'Klimadaten-dati clima Südtirol'!CI10*'Klimadaten-dati clima Südtirol'!EX10+'Klimadaten-dati clima Südtirol'!CJ10*'Klimadaten-dati clima Südtirol'!EY10+'Klimadaten-dati clima Südtirol'!CK10*'Klimadaten-dati clima Südtirol'!EZ10+'Klimadaten-dati clima Südtirol'!CL10*'Klimadaten-dati clima Südtirol'!FA10+'Klimadaten-dati clima Südtirol'!CM10*'Klimadaten-dati clima Südtirol'!FB10+'Klimadaten-dati clima Südtirol'!CN10*'Klimadaten-dati clima Südtirol'!FC10+'Klimadaten-dati clima Südtirol'!CO10*'Klimadaten-dati clima Südtirol'!FD10+'Klimadaten-dati clima Südtirol'!CP10*'Klimadaten-dati clima Südtirol'!FE10+'Klimadaten-dati clima Südtirol'!CQ10*'Klimadaten-dati clima Südtirol'!FF10)/3.6</f>
        <v>342.26157478462682</v>
      </c>
      <c r="M7" s="91">
        <f>('Klimadaten-dati clima Südtirol'!CR10*'Klimadaten-dati clima Südtirol'!EU10+'Klimadaten-dati clima Südtirol'!CS10*'Klimadaten-dati clima Südtirol'!EV10+'Klimadaten-dati clima Südtirol'!CT10*'Klimadaten-dati clima Südtirol'!EW10+'Klimadaten-dati clima Südtirol'!CU10*'Klimadaten-dati clima Südtirol'!EX10+'Klimadaten-dati clima Südtirol'!CV10*'Klimadaten-dati clima Südtirol'!EY10+'Klimadaten-dati clima Südtirol'!CW10*'Klimadaten-dati clima Südtirol'!EZ10+'Klimadaten-dati clima Südtirol'!CX10*'Klimadaten-dati clima Südtirol'!FA10+'Klimadaten-dati clima Südtirol'!CY10*'Klimadaten-dati clima Südtirol'!FB10+'Klimadaten-dati clima Südtirol'!CZ10*'Klimadaten-dati clima Südtirol'!FC10+'Klimadaten-dati clima Südtirol'!DA10*'Klimadaten-dati clima Südtirol'!FD10+'Klimadaten-dati clima Südtirol'!DB10*'Klimadaten-dati clima Südtirol'!FE10+'Klimadaten-dati clima Südtirol'!DC10*'Klimadaten-dati clima Südtirol'!FF10)/3.6</f>
        <v>276.81411490688356</v>
      </c>
      <c r="N7" s="91">
        <f>('Klimadaten-dati clima Südtirol'!DD10*'Klimadaten-dati clima Südtirol'!EU10+'Klimadaten-dati clima Südtirol'!DE10*'Klimadaten-dati clima Südtirol'!EV10+'Klimadaten-dati clima Südtirol'!DF10*'Klimadaten-dati clima Südtirol'!EW10+'Klimadaten-dati clima Südtirol'!DG10*'Klimadaten-dati clima Südtirol'!EX10+'Klimadaten-dati clima Südtirol'!DH10*'Klimadaten-dati clima Südtirol'!EY10+'Klimadaten-dati clima Südtirol'!DI10*'Klimadaten-dati clima Südtirol'!EZ10+'Klimadaten-dati clima Südtirol'!DJ10*'Klimadaten-dati clima Südtirol'!FA10+'Klimadaten-dati clima Südtirol'!DK10*'Klimadaten-dati clima Südtirol'!FB10+'Klimadaten-dati clima Südtirol'!DL10*'Klimadaten-dati clima Südtirol'!FC10+'Klimadaten-dati clima Südtirol'!DM10*'Klimadaten-dati clima Südtirol'!FD10+'Klimadaten-dati clima Südtirol'!DN10*'Klimadaten-dati clima Südtirol'!FE10+'Klimadaten-dati clima Südtirol'!DO10*'Klimadaten-dati clima Südtirol'!FF10)/3.6</f>
        <v>211.36665502914025</v>
      </c>
    </row>
    <row r="8" spans="1:14" x14ac:dyDescent="0.2">
      <c r="A8">
        <v>5</v>
      </c>
      <c r="B8" t="str">
        <f>'Klimadaten-dati clima Südtirol'!C11</f>
        <v>Altrei</v>
      </c>
      <c r="C8" t="str">
        <f>'Klimadaten-dati clima Südtirol'!D11</f>
        <v>Anterivo</v>
      </c>
      <c r="D8">
        <f>'Klimadaten-dati clima Südtirol'!ET11</f>
        <v>-19</v>
      </c>
      <c r="E8" s="90">
        <f t="shared" si="0"/>
        <v>2.4492828685258985</v>
      </c>
      <c r="F8">
        <f>'Klimadaten-dati clima Südtirol'!ER11</f>
        <v>251</v>
      </c>
      <c r="G8" s="89">
        <f>'Klimadaten-dati clima Südtirol'!EU11*(RT-'Klimadaten-dati clima Südtirol'!L11)+'Klimadaten-dati clima Südtirol'!EV11*(RT-'Klimadaten-dati clima Südtirol'!M11)+'Klimadaten-dati clima Südtirol'!EW11*(RT-'Klimadaten-dati clima Südtirol'!N11)+'Klimadaten-dati clima Südtirol'!EX11*(RT-'Klimadaten-dati clima Südtirol'!O11)+'Klimadaten-dati clima Südtirol'!EY11*(RT-'Klimadaten-dati clima Südtirol'!P11)+'Klimadaten-dati clima Südtirol'!EZ11*(RT-'Klimadaten-dati clima Südtirol'!Q11)+'Klimadaten-dati clima Südtirol'!FA11*(RT-'Klimadaten-dati clima Südtirol'!R11)+'Klimadaten-dati clima Südtirol'!FB11*(RT-'Klimadaten-dati clima Südtirol'!S11)+'Klimadaten-dati clima Südtirol'!FC11*(RT-'Klimadaten-dati clima Südtirol'!T11)+'Klimadaten-dati clima Südtirol'!FD11*(RT-'Klimadaten-dati clima Südtirol'!U11)+'Klimadaten-dati clima Südtirol'!FE11*(RT-'Klimadaten-dati clima Südtirol'!V11)+'Klimadaten-dati clima Südtirol'!FF11*(RT-'Klimadaten-dati clima Südtirol'!W11)</f>
        <v>4405.2299999999996</v>
      </c>
      <c r="I8" s="91">
        <f>('Klimadaten-dati clima Südtirol'!AV11*'Klimadaten-dati clima Südtirol'!EU11+'Klimadaten-dati clima Südtirol'!AW11*'Klimadaten-dati clima Südtirol'!EV11+'Klimadaten-dati clima Südtirol'!AX11*'Klimadaten-dati clima Südtirol'!EW11+'Klimadaten-dati clima Südtirol'!AY11*'Klimadaten-dati clima Südtirol'!EX11+'Klimadaten-dati clima Südtirol'!AZ11*'Klimadaten-dati clima Südtirol'!EY11+'Klimadaten-dati clima Südtirol'!BA11*'Klimadaten-dati clima Südtirol'!EZ11+'Klimadaten-dati clima Südtirol'!BB11*'Klimadaten-dati clima Südtirol'!FA11+'Klimadaten-dati clima Südtirol'!BC11*'Klimadaten-dati clima Südtirol'!FB11+'Klimadaten-dati clima Südtirol'!BD11*'Klimadaten-dati clima Südtirol'!FC11+'Klimadaten-dati clima Südtirol'!BE11*'Klimadaten-dati clima Südtirol'!FD11+'Klimadaten-dati clima Südtirol'!BF11*'Klimadaten-dati clima Südtirol'!FE11+'Klimadaten-dati clima Südtirol'!BG11*'Klimadaten-dati clima Südtirol'!FF11)/3.6</f>
        <v>678.71999999999991</v>
      </c>
      <c r="J8" s="91">
        <f>('Klimadaten-dati clima Südtirol'!BH11*'Klimadaten-dati clima Südtirol'!EU11+'Klimadaten-dati clima Südtirol'!BI11*'Klimadaten-dati clima Südtirol'!EV11+'Klimadaten-dati clima Südtirol'!BJ11*'Klimadaten-dati clima Südtirol'!EW11+'Klimadaten-dati clima Südtirol'!BK11*'Klimadaten-dati clima Südtirol'!EX11+'Klimadaten-dati clima Südtirol'!BL11*'Klimadaten-dati clima Südtirol'!EY11+'Klimadaten-dati clima Südtirol'!BM11*'Klimadaten-dati clima Südtirol'!EZ11+'Klimadaten-dati clima Südtirol'!BN11*'Klimadaten-dati clima Südtirol'!FA11+'Klimadaten-dati clima Südtirol'!BO11*'Klimadaten-dati clima Südtirol'!FB11+'Klimadaten-dati clima Südtirol'!BP11*'Klimadaten-dati clima Südtirol'!FC11+'Klimadaten-dati clima Südtirol'!BQ11*'Klimadaten-dati clima Südtirol'!FD11+'Klimadaten-dati clima Südtirol'!BR11*'Klimadaten-dati clima Südtirol'!FE11+'Klimadaten-dati clima Südtirol'!BS11*'Klimadaten-dati clima Südtirol'!FF11)/3.6</f>
        <v>685.82233803047905</v>
      </c>
      <c r="K8" s="91">
        <f>('Klimadaten-dati clima Südtirol'!BT11*'Klimadaten-dati clima Südtirol'!EU11+'Klimadaten-dati clima Südtirol'!BU11*'Klimadaten-dati clima Südtirol'!EV11+'Klimadaten-dati clima Südtirol'!BV11*'Klimadaten-dati clima Südtirol'!EW11+'Klimadaten-dati clima Südtirol'!BW11*'Klimadaten-dati clima Südtirol'!EX11+'Klimadaten-dati clima Südtirol'!BX11*'Klimadaten-dati clima Südtirol'!EY11+'Klimadaten-dati clima Südtirol'!BY11*'Klimadaten-dati clima Südtirol'!EZ11+'Klimadaten-dati clima Südtirol'!BZ11*'Klimadaten-dati clima Südtirol'!FA11+'Klimadaten-dati clima Südtirol'!CA11*'Klimadaten-dati clima Südtirol'!FB11+'Klimadaten-dati clima Südtirol'!CB11*'Klimadaten-dati clima Südtirol'!FC11+'Klimadaten-dati clima Südtirol'!CC11*'Klimadaten-dati clima Südtirol'!FD11+'Klimadaten-dati clima Südtirol'!CD11*'Klimadaten-dati clima Südtirol'!FE11+'Klimadaten-dati clima Südtirol'!CE11*'Klimadaten-dati clima Südtirol'!FF11)/3.6</f>
        <v>601.02807979604472</v>
      </c>
      <c r="L8" s="91">
        <f>('Klimadaten-dati clima Südtirol'!CF11*'Klimadaten-dati clima Südtirol'!EU11+'Klimadaten-dati clima Südtirol'!CG11*'Klimadaten-dati clima Südtirol'!EV11+'Klimadaten-dati clima Südtirol'!CH11*'Klimadaten-dati clima Südtirol'!EW11+'Klimadaten-dati clima Südtirol'!CI11*'Klimadaten-dati clima Südtirol'!EX11+'Klimadaten-dati clima Südtirol'!CJ11*'Klimadaten-dati clima Südtirol'!EY11+'Klimadaten-dati clima Südtirol'!CK11*'Klimadaten-dati clima Südtirol'!EZ11+'Klimadaten-dati clima Südtirol'!CL11*'Klimadaten-dati clima Südtirol'!FA11+'Klimadaten-dati clima Südtirol'!CM11*'Klimadaten-dati clima Südtirol'!FB11+'Klimadaten-dati clima Südtirol'!CN11*'Klimadaten-dati clima Südtirol'!FC11+'Klimadaten-dati clima Südtirol'!CO11*'Klimadaten-dati clima Südtirol'!FD11+'Klimadaten-dati clima Südtirol'!CP11*'Klimadaten-dati clima Südtirol'!FE11+'Klimadaten-dati clima Südtirol'!CQ11*'Klimadaten-dati clima Südtirol'!FF11)/3.6</f>
        <v>516.23382156161028</v>
      </c>
      <c r="M8" s="91">
        <f>('Klimadaten-dati clima Südtirol'!CR11*'Klimadaten-dati clima Südtirol'!EU11+'Klimadaten-dati clima Südtirol'!CS11*'Klimadaten-dati clima Südtirol'!EV11+'Klimadaten-dati clima Südtirol'!CT11*'Klimadaten-dati clima Südtirol'!EW11+'Klimadaten-dati clima Südtirol'!CU11*'Klimadaten-dati clima Südtirol'!EX11+'Klimadaten-dati clima Südtirol'!CV11*'Klimadaten-dati clima Südtirol'!EY11+'Klimadaten-dati clima Südtirol'!CW11*'Klimadaten-dati clima Südtirol'!EZ11+'Klimadaten-dati clima Südtirol'!CX11*'Klimadaten-dati clima Südtirol'!FA11+'Klimadaten-dati clima Südtirol'!CY11*'Klimadaten-dati clima Südtirol'!FB11+'Klimadaten-dati clima Südtirol'!CZ11*'Klimadaten-dati clima Südtirol'!FC11+'Klimadaten-dati clima Südtirol'!DA11*'Klimadaten-dati clima Südtirol'!FD11+'Klimadaten-dati clima Südtirol'!DB11*'Klimadaten-dati clima Südtirol'!FE11+'Klimadaten-dati clima Südtirol'!DC11*'Klimadaten-dati clima Südtirol'!FF11)/3.6</f>
        <v>412.78915482261874</v>
      </c>
      <c r="N8" s="91">
        <f>('Klimadaten-dati clima Südtirol'!DD11*'Klimadaten-dati clima Südtirol'!EU11+'Klimadaten-dati clima Südtirol'!DE11*'Klimadaten-dati clima Südtirol'!EV11+'Klimadaten-dati clima Südtirol'!DF11*'Klimadaten-dati clima Südtirol'!EW11+'Klimadaten-dati clima Südtirol'!DG11*'Klimadaten-dati clima Südtirol'!EX11+'Klimadaten-dati clima Südtirol'!DH11*'Klimadaten-dati clima Südtirol'!EY11+'Klimadaten-dati clima Südtirol'!DI11*'Klimadaten-dati clima Südtirol'!EZ11+'Klimadaten-dati clima Südtirol'!DJ11*'Klimadaten-dati clima Südtirol'!FA11+'Klimadaten-dati clima Südtirol'!DK11*'Klimadaten-dati clima Südtirol'!FB11+'Klimadaten-dati clima Südtirol'!DL11*'Klimadaten-dati clima Südtirol'!FC11+'Klimadaten-dati clima Südtirol'!DM11*'Klimadaten-dati clima Südtirol'!FD11+'Klimadaten-dati clima Südtirol'!DN11*'Klimadaten-dati clima Südtirol'!FE11+'Klimadaten-dati clima Südtirol'!DO11*'Klimadaten-dati clima Südtirol'!FF11)/3.6</f>
        <v>309.34448808362703</v>
      </c>
    </row>
    <row r="9" spans="1:14" x14ac:dyDescent="0.2">
      <c r="A9">
        <v>6</v>
      </c>
      <c r="B9" t="str">
        <f>'Klimadaten-dati clima Südtirol'!C12</f>
        <v>Andrian</v>
      </c>
      <c r="C9" t="str">
        <f>'Klimadaten-dati clima Südtirol'!D12</f>
        <v>Andriano</v>
      </c>
      <c r="D9">
        <f>'Klimadaten-dati clima Südtirol'!ET12</f>
        <v>-15</v>
      </c>
      <c r="E9" s="90">
        <f t="shared" si="0"/>
        <v>4.5822346368715099</v>
      </c>
      <c r="F9">
        <f>'Klimadaten-dati clima Südtirol'!ER12</f>
        <v>179</v>
      </c>
      <c r="G9" s="89">
        <f>'Klimadaten-dati clima Südtirol'!EU12*(RT-'Klimadaten-dati clima Südtirol'!L12)+'Klimadaten-dati clima Südtirol'!EV12*(RT-'Klimadaten-dati clima Südtirol'!M12)+'Klimadaten-dati clima Südtirol'!EW12*(RT-'Klimadaten-dati clima Südtirol'!N12)+'Klimadaten-dati clima Südtirol'!EX12*(RT-'Klimadaten-dati clima Südtirol'!O12)+'Klimadaten-dati clima Südtirol'!EY12*(RT-'Klimadaten-dati clima Südtirol'!P12)+'Klimadaten-dati clima Südtirol'!EZ12*(RT-'Klimadaten-dati clima Südtirol'!Q12)+'Klimadaten-dati clima Südtirol'!FA12*(RT-'Klimadaten-dati clima Südtirol'!R12)+'Klimadaten-dati clima Südtirol'!FB12*(RT-'Klimadaten-dati clima Südtirol'!S12)+'Klimadaten-dati clima Südtirol'!FC12*(RT-'Klimadaten-dati clima Südtirol'!T12)+'Klimadaten-dati clima Südtirol'!FD12*(RT-'Klimadaten-dati clima Südtirol'!U12)+'Klimadaten-dati clima Südtirol'!FE12*(RT-'Klimadaten-dati clima Südtirol'!V12)+'Klimadaten-dati clima Südtirol'!FF12*(RT-'Klimadaten-dati clima Südtirol'!W12)</f>
        <v>2759.7799999999997</v>
      </c>
      <c r="I9" s="91">
        <f>('Klimadaten-dati clima Südtirol'!AV12*'Klimadaten-dati clima Südtirol'!EU12+'Klimadaten-dati clima Südtirol'!AW12*'Klimadaten-dati clima Südtirol'!EV12+'Klimadaten-dati clima Südtirol'!AX12*'Klimadaten-dati clima Südtirol'!EW12+'Klimadaten-dati clima Südtirol'!AY12*'Klimadaten-dati clima Südtirol'!EX12+'Klimadaten-dati clima Südtirol'!AZ12*'Klimadaten-dati clima Südtirol'!EY12+'Klimadaten-dati clima Südtirol'!BA12*'Klimadaten-dati clima Südtirol'!EZ12+'Klimadaten-dati clima Südtirol'!BB12*'Klimadaten-dati clima Südtirol'!FA12+'Klimadaten-dati clima Südtirol'!BC12*'Klimadaten-dati clima Südtirol'!FB12+'Klimadaten-dati clima Südtirol'!BD12*'Klimadaten-dati clima Südtirol'!FC12+'Klimadaten-dati clima Südtirol'!BE12*'Klimadaten-dati clima Südtirol'!FD12+'Klimadaten-dati clima Südtirol'!BF12*'Klimadaten-dati clima Südtirol'!FE12+'Klimadaten-dati clima Südtirol'!BG12*'Klimadaten-dati clima Südtirol'!FF12)/3.6</f>
        <v>396.83</v>
      </c>
      <c r="J9" s="91">
        <f>('Klimadaten-dati clima Südtirol'!BH12*'Klimadaten-dati clima Südtirol'!EU12+'Klimadaten-dati clima Südtirol'!BI12*'Klimadaten-dati clima Südtirol'!EV12+'Klimadaten-dati clima Südtirol'!BJ12*'Klimadaten-dati clima Südtirol'!EW12+'Klimadaten-dati clima Südtirol'!BK12*'Klimadaten-dati clima Südtirol'!EX12+'Klimadaten-dati clima Südtirol'!BL12*'Klimadaten-dati clima Südtirol'!EY12+'Klimadaten-dati clima Südtirol'!BM12*'Klimadaten-dati clima Südtirol'!EZ12+'Klimadaten-dati clima Südtirol'!BN12*'Klimadaten-dati clima Südtirol'!FA12+'Klimadaten-dati clima Südtirol'!BO12*'Klimadaten-dati clima Südtirol'!FB12+'Klimadaten-dati clima Südtirol'!BP12*'Klimadaten-dati clima Südtirol'!FC12+'Klimadaten-dati clima Südtirol'!BQ12*'Klimadaten-dati clima Südtirol'!FD12+'Klimadaten-dati clima Südtirol'!BR12*'Klimadaten-dati clima Südtirol'!FE12+'Klimadaten-dati clima Südtirol'!BS12*'Klimadaten-dati clima Südtirol'!FF12)/3.6</f>
        <v>479.86979192043867</v>
      </c>
      <c r="K9" s="91">
        <f>('Klimadaten-dati clima Südtirol'!BT12*'Klimadaten-dati clima Südtirol'!EU12+'Klimadaten-dati clima Südtirol'!BU12*'Klimadaten-dati clima Südtirol'!EV12+'Klimadaten-dati clima Südtirol'!BV12*'Klimadaten-dati clima Südtirol'!EW12+'Klimadaten-dati clima Südtirol'!BW12*'Klimadaten-dati clima Südtirol'!EX12+'Klimadaten-dati clima Südtirol'!BX12*'Klimadaten-dati clima Südtirol'!EY12+'Klimadaten-dati clima Südtirol'!BY12*'Klimadaten-dati clima Südtirol'!EZ12+'Klimadaten-dati clima Südtirol'!BZ12*'Klimadaten-dati clima Südtirol'!FA12+'Klimadaten-dati clima Südtirol'!CA12*'Klimadaten-dati clima Südtirol'!FB12+'Klimadaten-dati clima Südtirol'!CB12*'Klimadaten-dati clima Südtirol'!FC12+'Klimadaten-dati clima Südtirol'!CC12*'Klimadaten-dati clima Südtirol'!FD12+'Klimadaten-dati clima Südtirol'!CD12*'Klimadaten-dati clima Südtirol'!FE12+'Klimadaten-dati clima Südtirol'!CE12*'Klimadaten-dati clima Südtirol'!FF12)/3.6</f>
        <v>397.63800267611111</v>
      </c>
      <c r="L9" s="91">
        <f>('Klimadaten-dati clima Südtirol'!CF12*'Klimadaten-dati clima Südtirol'!EU12+'Klimadaten-dati clima Südtirol'!CG12*'Klimadaten-dati clima Südtirol'!EV12+'Klimadaten-dati clima Südtirol'!CH12*'Klimadaten-dati clima Südtirol'!EW12+'Klimadaten-dati clima Südtirol'!CI12*'Klimadaten-dati clima Südtirol'!EX12+'Klimadaten-dati clima Südtirol'!CJ12*'Klimadaten-dati clima Südtirol'!EY12+'Klimadaten-dati clima Südtirol'!CK12*'Klimadaten-dati clima Südtirol'!EZ12+'Klimadaten-dati clima Südtirol'!CL12*'Klimadaten-dati clima Südtirol'!FA12+'Klimadaten-dati clima Südtirol'!CM12*'Klimadaten-dati clima Südtirol'!FB12+'Klimadaten-dati clima Südtirol'!CN12*'Klimadaten-dati clima Südtirol'!FC12+'Klimadaten-dati clima Südtirol'!CO12*'Klimadaten-dati clima Südtirol'!FD12+'Klimadaten-dati clima Südtirol'!CP12*'Klimadaten-dati clima Südtirol'!FE12+'Klimadaten-dati clima Südtirol'!CQ12*'Klimadaten-dati clima Südtirol'!FF12)/3.6</f>
        <v>315.40621343178373</v>
      </c>
      <c r="M9" s="91">
        <f>('Klimadaten-dati clima Südtirol'!CR12*'Klimadaten-dati clima Südtirol'!EU12+'Klimadaten-dati clima Südtirol'!CS12*'Klimadaten-dati clima Südtirol'!EV12+'Klimadaten-dati clima Südtirol'!CT12*'Klimadaten-dati clima Südtirol'!EW12+'Klimadaten-dati clima Südtirol'!CU12*'Klimadaten-dati clima Südtirol'!EX12+'Klimadaten-dati clima Südtirol'!CV12*'Klimadaten-dati clima Südtirol'!EY12+'Klimadaten-dati clima Südtirol'!CW12*'Klimadaten-dati clima Südtirol'!EZ12+'Klimadaten-dati clima Südtirol'!CX12*'Klimadaten-dati clima Südtirol'!FA12+'Klimadaten-dati clima Südtirol'!CY12*'Klimadaten-dati clima Südtirol'!FB12+'Klimadaten-dati clima Südtirol'!CZ12*'Klimadaten-dati clima Südtirol'!FC12+'Klimadaten-dati clima Südtirol'!DA12*'Klimadaten-dati clima Südtirol'!FD12+'Klimadaten-dati clima Südtirol'!DB12*'Klimadaten-dati clima Südtirol'!FE12+'Klimadaten-dati clima Südtirol'!DC12*'Klimadaten-dati clima Südtirol'!FF12)/3.6</f>
        <v>255.17670602455522</v>
      </c>
      <c r="N9" s="91">
        <f>('Klimadaten-dati clima Südtirol'!DD12*'Klimadaten-dati clima Südtirol'!EU12+'Klimadaten-dati clima Südtirol'!DE12*'Klimadaten-dati clima Südtirol'!EV12+'Klimadaten-dati clima Südtirol'!DF12*'Klimadaten-dati clima Südtirol'!EW12+'Klimadaten-dati clima Südtirol'!DG12*'Klimadaten-dati clima Südtirol'!EX12+'Klimadaten-dati clima Südtirol'!DH12*'Klimadaten-dati clima Südtirol'!EY12+'Klimadaten-dati clima Südtirol'!DI12*'Klimadaten-dati clima Südtirol'!EZ12+'Klimadaten-dati clima Südtirol'!DJ12*'Klimadaten-dati clima Südtirol'!FA12+'Klimadaten-dati clima Südtirol'!DK12*'Klimadaten-dati clima Südtirol'!FB12+'Klimadaten-dati clima Südtirol'!DL12*'Klimadaten-dati clima Südtirol'!FC12+'Klimadaten-dati clima Südtirol'!DM12*'Klimadaten-dati clima Südtirol'!FD12+'Klimadaten-dati clima Südtirol'!DN12*'Klimadaten-dati clima Südtirol'!FE12+'Klimadaten-dati clima Südtirol'!DO12*'Klimadaten-dati clima Südtirol'!FF12)/3.6</f>
        <v>194.94719861732671</v>
      </c>
    </row>
    <row r="10" spans="1:14" x14ac:dyDescent="0.2">
      <c r="A10">
        <v>7</v>
      </c>
      <c r="B10" t="str">
        <f>'Klimadaten-dati clima Südtirol'!C13</f>
        <v>Auer</v>
      </c>
      <c r="C10" t="str">
        <f>'Klimadaten-dati clima Südtirol'!D13</f>
        <v>Ora</v>
      </c>
      <c r="D10">
        <f>'Klimadaten-dati clima Südtirol'!ET13</f>
        <v>-15</v>
      </c>
      <c r="E10" s="90">
        <f t="shared" si="0"/>
        <v>4.9766101694915257</v>
      </c>
      <c r="F10">
        <f>'Klimadaten-dati clima Südtirol'!ER13</f>
        <v>177</v>
      </c>
      <c r="G10" s="89">
        <f>'Klimadaten-dati clima Südtirol'!EU13*(RT-'Klimadaten-dati clima Südtirol'!L13)+'Klimadaten-dati clima Südtirol'!EV13*(RT-'Klimadaten-dati clima Südtirol'!M13)+'Klimadaten-dati clima Südtirol'!EW13*(RT-'Klimadaten-dati clima Südtirol'!N13)+'Klimadaten-dati clima Südtirol'!EX13*(RT-'Klimadaten-dati clima Südtirol'!O13)+'Klimadaten-dati clima Südtirol'!EY13*(RT-'Klimadaten-dati clima Südtirol'!P13)+'Klimadaten-dati clima Südtirol'!EZ13*(RT-'Klimadaten-dati clima Südtirol'!Q13)+'Klimadaten-dati clima Südtirol'!FA13*(RT-'Klimadaten-dati clima Südtirol'!R13)+'Klimadaten-dati clima Südtirol'!FB13*(RT-'Klimadaten-dati clima Südtirol'!S13)+'Klimadaten-dati clima Südtirol'!FC13*(RT-'Klimadaten-dati clima Südtirol'!T13)+'Klimadaten-dati clima Südtirol'!FD13*(RT-'Klimadaten-dati clima Südtirol'!U13)+'Klimadaten-dati clima Südtirol'!FE13*(RT-'Klimadaten-dati clima Südtirol'!V13)+'Klimadaten-dati clima Südtirol'!FF13*(RT-'Klimadaten-dati clima Südtirol'!W13)</f>
        <v>2659.14</v>
      </c>
      <c r="I10" s="91">
        <f>('Klimadaten-dati clima Südtirol'!AV13*'Klimadaten-dati clima Südtirol'!EU13+'Klimadaten-dati clima Südtirol'!AW13*'Klimadaten-dati clima Südtirol'!EV13+'Klimadaten-dati clima Südtirol'!AX13*'Klimadaten-dati clima Südtirol'!EW13+'Klimadaten-dati clima Südtirol'!AY13*'Klimadaten-dati clima Südtirol'!EX13+'Klimadaten-dati clima Südtirol'!AZ13*'Klimadaten-dati clima Südtirol'!EY13+'Klimadaten-dati clima Südtirol'!BA13*'Klimadaten-dati clima Südtirol'!EZ13+'Klimadaten-dati clima Südtirol'!BB13*'Klimadaten-dati clima Südtirol'!FA13+'Klimadaten-dati clima Südtirol'!BC13*'Klimadaten-dati clima Südtirol'!FB13+'Klimadaten-dati clima Südtirol'!BD13*'Klimadaten-dati clima Südtirol'!FC13+'Klimadaten-dati clima Südtirol'!BE13*'Klimadaten-dati clima Südtirol'!FD13+'Klimadaten-dati clima Südtirol'!BF13*'Klimadaten-dati clima Südtirol'!FE13+'Klimadaten-dati clima Südtirol'!BG13*'Klimadaten-dati clima Südtirol'!FF13)/3.6</f>
        <v>374.06</v>
      </c>
      <c r="J10" s="91">
        <f>('Klimadaten-dati clima Südtirol'!BH13*'Klimadaten-dati clima Südtirol'!EU13+'Klimadaten-dati clima Südtirol'!BI13*'Klimadaten-dati clima Südtirol'!EV13+'Klimadaten-dati clima Südtirol'!BJ13*'Klimadaten-dati clima Südtirol'!EW13+'Klimadaten-dati clima Südtirol'!BK13*'Klimadaten-dati clima Südtirol'!EX13+'Klimadaten-dati clima Südtirol'!BL13*'Klimadaten-dati clima Südtirol'!EY13+'Klimadaten-dati clima Südtirol'!BM13*'Klimadaten-dati clima Südtirol'!EZ13+'Klimadaten-dati clima Südtirol'!BN13*'Klimadaten-dati clima Südtirol'!FA13+'Klimadaten-dati clima Südtirol'!BO13*'Klimadaten-dati clima Südtirol'!FB13+'Klimadaten-dati clima Südtirol'!BP13*'Klimadaten-dati clima Südtirol'!FC13+'Klimadaten-dati clima Südtirol'!BQ13*'Klimadaten-dati clima Südtirol'!FD13+'Klimadaten-dati clima Südtirol'!BR13*'Klimadaten-dati clima Südtirol'!FE13+'Klimadaten-dati clima Südtirol'!BS13*'Klimadaten-dati clima Südtirol'!FF13)/3.6</f>
        <v>454.87223047137184</v>
      </c>
      <c r="K10" s="91">
        <f>('Klimadaten-dati clima Südtirol'!BT13*'Klimadaten-dati clima Südtirol'!EU13+'Klimadaten-dati clima Südtirol'!BU13*'Klimadaten-dati clima Südtirol'!EV13+'Klimadaten-dati clima Südtirol'!BV13*'Klimadaten-dati clima Südtirol'!EW13+'Klimadaten-dati clima Südtirol'!BW13*'Klimadaten-dati clima Südtirol'!EX13+'Klimadaten-dati clima Südtirol'!BX13*'Klimadaten-dati clima Südtirol'!EY13+'Klimadaten-dati clima Südtirol'!BY13*'Klimadaten-dati clima Südtirol'!EZ13+'Klimadaten-dati clima Südtirol'!BZ13*'Klimadaten-dati clima Südtirol'!FA13+'Klimadaten-dati clima Südtirol'!CA13*'Klimadaten-dati clima Südtirol'!FB13+'Klimadaten-dati clima Südtirol'!CB13*'Klimadaten-dati clima Südtirol'!FC13+'Klimadaten-dati clima Südtirol'!CC13*'Klimadaten-dati clima Südtirol'!FD13+'Klimadaten-dati clima Südtirol'!CD13*'Klimadaten-dati clima Südtirol'!FE13+'Klimadaten-dati clima Südtirol'!CE13*'Klimadaten-dati clima Südtirol'!FF13)/3.6</f>
        <v>376.18781304018449</v>
      </c>
      <c r="L10" s="91">
        <f>('Klimadaten-dati clima Südtirol'!CF13*'Klimadaten-dati clima Südtirol'!EU13+'Klimadaten-dati clima Südtirol'!CG13*'Klimadaten-dati clima Südtirol'!EV13+'Klimadaten-dati clima Südtirol'!CH13*'Klimadaten-dati clima Südtirol'!EW13+'Klimadaten-dati clima Südtirol'!CI13*'Klimadaten-dati clima Südtirol'!EX13+'Klimadaten-dati clima Südtirol'!CJ13*'Klimadaten-dati clima Südtirol'!EY13+'Klimadaten-dati clima Südtirol'!CK13*'Klimadaten-dati clima Südtirol'!EZ13+'Klimadaten-dati clima Südtirol'!CL13*'Klimadaten-dati clima Südtirol'!FA13+'Klimadaten-dati clima Südtirol'!CM13*'Klimadaten-dati clima Südtirol'!FB13+'Klimadaten-dati clima Südtirol'!CN13*'Klimadaten-dati clima Südtirol'!FC13+'Klimadaten-dati clima Südtirol'!CO13*'Klimadaten-dati clima Südtirol'!FD13+'Klimadaten-dati clima Südtirol'!CP13*'Klimadaten-dati clima Südtirol'!FE13+'Klimadaten-dati clima Südtirol'!CQ13*'Klimadaten-dati clima Südtirol'!FF13)/3.6</f>
        <v>297.50339560899715</v>
      </c>
      <c r="M10" s="91">
        <f>('Klimadaten-dati clima Südtirol'!CR13*'Klimadaten-dati clima Südtirol'!EU13+'Klimadaten-dati clima Südtirol'!CS13*'Klimadaten-dati clima Südtirol'!EV13+'Klimadaten-dati clima Südtirol'!CT13*'Klimadaten-dati clima Südtirol'!EW13+'Klimadaten-dati clima Südtirol'!CU13*'Klimadaten-dati clima Südtirol'!EX13+'Klimadaten-dati clima Südtirol'!CV13*'Klimadaten-dati clima Südtirol'!EY13+'Klimadaten-dati clima Südtirol'!CW13*'Klimadaten-dati clima Südtirol'!EZ13+'Klimadaten-dati clima Südtirol'!CX13*'Klimadaten-dati clima Südtirol'!FA13+'Klimadaten-dati clima Südtirol'!CY13*'Klimadaten-dati clima Südtirol'!FB13+'Klimadaten-dati clima Südtirol'!CZ13*'Klimadaten-dati clima Südtirol'!FC13+'Klimadaten-dati clima Südtirol'!DA13*'Klimadaten-dati clima Südtirol'!FD13+'Klimadaten-dati clima Südtirol'!DB13*'Klimadaten-dati clima Südtirol'!FE13+'Klimadaten-dati clima Südtirol'!DC13*'Klimadaten-dati clima Südtirol'!FF13)/3.6</f>
        <v>240.75944439781784</v>
      </c>
      <c r="N10" s="91">
        <f>('Klimadaten-dati clima Südtirol'!DD13*'Klimadaten-dati clima Südtirol'!EU13+'Klimadaten-dati clima Südtirol'!DE13*'Klimadaten-dati clima Südtirol'!EV13+'Klimadaten-dati clima Südtirol'!DF13*'Klimadaten-dati clima Südtirol'!EW13+'Klimadaten-dati clima Südtirol'!DG13*'Klimadaten-dati clima Südtirol'!EX13+'Klimadaten-dati clima Südtirol'!DH13*'Klimadaten-dati clima Südtirol'!EY13+'Klimadaten-dati clima Südtirol'!DI13*'Klimadaten-dati clima Südtirol'!EZ13+'Klimadaten-dati clima Südtirol'!DJ13*'Klimadaten-dati clima Südtirol'!FA13+'Klimadaten-dati clima Südtirol'!DK13*'Klimadaten-dati clima Südtirol'!FB13+'Klimadaten-dati clima Südtirol'!DL13*'Klimadaten-dati clima Südtirol'!FC13+'Klimadaten-dati clima Südtirol'!DM13*'Klimadaten-dati clima Südtirol'!FD13+'Klimadaten-dati clima Südtirol'!DN13*'Klimadaten-dati clima Südtirol'!FE13+'Klimadaten-dati clima Südtirol'!DO13*'Klimadaten-dati clima Südtirol'!FF13)/3.6</f>
        <v>184.01549318663859</v>
      </c>
    </row>
    <row r="11" spans="1:14" x14ac:dyDescent="0.2">
      <c r="A11">
        <v>8</v>
      </c>
      <c r="B11" t="str">
        <f>'Klimadaten-dati clima Südtirol'!C14</f>
        <v>Barbian</v>
      </c>
      <c r="C11" t="str">
        <f>'Klimadaten-dati clima Südtirol'!D14</f>
        <v>Barbiano</v>
      </c>
      <c r="D11">
        <f>'Klimadaten-dati clima Südtirol'!ET14</f>
        <v>-17</v>
      </c>
      <c r="E11" s="90">
        <f t="shared" si="0"/>
        <v>3.8886266094420598</v>
      </c>
      <c r="F11">
        <f>'Klimadaten-dati clima Südtirol'!ER14</f>
        <v>233</v>
      </c>
      <c r="G11" s="89">
        <f>'Klimadaten-dati clima Südtirol'!EU14*(RT-'Klimadaten-dati clima Südtirol'!L14)+'Klimadaten-dati clima Südtirol'!EV14*(RT-'Klimadaten-dati clima Südtirol'!M14)+'Klimadaten-dati clima Südtirol'!EW14*(RT-'Klimadaten-dati clima Südtirol'!N14)+'Klimadaten-dati clima Südtirol'!EX14*(RT-'Klimadaten-dati clima Südtirol'!O14)+'Klimadaten-dati clima Südtirol'!EY14*(RT-'Klimadaten-dati clima Südtirol'!P14)+'Klimadaten-dati clima Südtirol'!EZ14*(RT-'Klimadaten-dati clima Südtirol'!Q14)+'Klimadaten-dati clima Südtirol'!FA14*(RT-'Klimadaten-dati clima Südtirol'!R14)+'Klimadaten-dati clima Südtirol'!FB14*(RT-'Klimadaten-dati clima Südtirol'!S14)+'Klimadaten-dati clima Südtirol'!FC14*(RT-'Klimadaten-dati clima Südtirol'!T14)+'Klimadaten-dati clima Südtirol'!FD14*(RT-'Klimadaten-dati clima Südtirol'!U14)+'Klimadaten-dati clima Südtirol'!FE14*(RT-'Klimadaten-dati clima Südtirol'!V14)+'Klimadaten-dati clima Südtirol'!FF14*(RT-'Klimadaten-dati clima Südtirol'!W14)</f>
        <v>3753.9500000000003</v>
      </c>
      <c r="I11" s="91">
        <f>('Klimadaten-dati clima Südtirol'!AV14*'Klimadaten-dati clima Südtirol'!EU14+'Klimadaten-dati clima Südtirol'!AW14*'Klimadaten-dati clima Südtirol'!EV14+'Klimadaten-dati clima Südtirol'!AX14*'Klimadaten-dati clima Südtirol'!EW14+'Klimadaten-dati clima Südtirol'!AY14*'Klimadaten-dati clima Südtirol'!EX14+'Klimadaten-dati clima Südtirol'!AZ14*'Klimadaten-dati clima Südtirol'!EY14+'Klimadaten-dati clima Südtirol'!BA14*'Klimadaten-dati clima Südtirol'!EZ14+'Klimadaten-dati clima Südtirol'!BB14*'Klimadaten-dati clima Südtirol'!FA14+'Klimadaten-dati clima Südtirol'!BC14*'Klimadaten-dati clima Südtirol'!FB14+'Klimadaten-dati clima Südtirol'!BD14*'Klimadaten-dati clima Südtirol'!FC14+'Klimadaten-dati clima Südtirol'!BE14*'Klimadaten-dati clima Südtirol'!FD14+'Klimadaten-dati clima Südtirol'!BF14*'Klimadaten-dati clima Südtirol'!FE14+'Klimadaten-dati clima Südtirol'!BG14*'Klimadaten-dati clima Südtirol'!FF14)/3.6</f>
        <v>605.21999999999991</v>
      </c>
      <c r="J11" s="91">
        <f>('Klimadaten-dati clima Südtirol'!BH14*'Klimadaten-dati clima Südtirol'!EU14+'Klimadaten-dati clima Südtirol'!BI14*'Klimadaten-dati clima Südtirol'!EV14+'Klimadaten-dati clima Südtirol'!BJ14*'Klimadaten-dati clima Südtirol'!EW14+'Klimadaten-dati clima Südtirol'!BK14*'Klimadaten-dati clima Südtirol'!EX14+'Klimadaten-dati clima Südtirol'!BL14*'Klimadaten-dati clima Südtirol'!EY14+'Klimadaten-dati clima Südtirol'!BM14*'Klimadaten-dati clima Südtirol'!EZ14+'Klimadaten-dati clima Südtirol'!BN14*'Klimadaten-dati clima Südtirol'!FA14+'Klimadaten-dati clima Südtirol'!BO14*'Klimadaten-dati clima Südtirol'!FB14+'Klimadaten-dati clima Südtirol'!BP14*'Klimadaten-dati clima Südtirol'!FC14+'Klimadaten-dati clima Südtirol'!BQ14*'Klimadaten-dati clima Südtirol'!FD14+'Klimadaten-dati clima Südtirol'!BR14*'Klimadaten-dati clima Südtirol'!FE14+'Klimadaten-dati clima Südtirol'!BS14*'Klimadaten-dati clima Südtirol'!FF14)/3.6</f>
        <v>642.4095216573927</v>
      </c>
      <c r="K11" s="91">
        <f>('Klimadaten-dati clima Südtirol'!BT14*'Klimadaten-dati clima Südtirol'!EU14+'Klimadaten-dati clima Südtirol'!BU14*'Klimadaten-dati clima Südtirol'!EV14+'Klimadaten-dati clima Südtirol'!BV14*'Klimadaten-dati clima Südtirol'!EW14+'Klimadaten-dati clima Südtirol'!BW14*'Klimadaten-dati clima Südtirol'!EX14+'Klimadaten-dati clima Südtirol'!BX14*'Klimadaten-dati clima Südtirol'!EY14+'Klimadaten-dati clima Südtirol'!BY14*'Klimadaten-dati clima Südtirol'!EZ14+'Klimadaten-dati clima Südtirol'!BZ14*'Klimadaten-dati clima Südtirol'!FA14+'Klimadaten-dati clima Südtirol'!CA14*'Klimadaten-dati clima Südtirol'!FB14+'Klimadaten-dati clima Südtirol'!CB14*'Klimadaten-dati clima Südtirol'!FC14+'Klimadaten-dati clima Südtirol'!CC14*'Klimadaten-dati clima Südtirol'!FD14+'Klimadaten-dati clima Südtirol'!CD14*'Klimadaten-dati clima Südtirol'!FE14+'Klimadaten-dati clima Südtirol'!CE14*'Klimadaten-dati clima Südtirol'!FF14)/3.6</f>
        <v>554.33984561753391</v>
      </c>
      <c r="L11" s="91">
        <f>('Klimadaten-dati clima Südtirol'!CF14*'Klimadaten-dati clima Südtirol'!EU14+'Klimadaten-dati clima Südtirol'!CG14*'Klimadaten-dati clima Südtirol'!EV14+'Klimadaten-dati clima Südtirol'!CH14*'Klimadaten-dati clima Südtirol'!EW14+'Klimadaten-dati clima Südtirol'!CI14*'Klimadaten-dati clima Südtirol'!EX14+'Klimadaten-dati clima Südtirol'!CJ14*'Klimadaten-dati clima Südtirol'!EY14+'Klimadaten-dati clima Südtirol'!CK14*'Klimadaten-dati clima Südtirol'!EZ14+'Klimadaten-dati clima Südtirol'!CL14*'Klimadaten-dati clima Südtirol'!FA14+'Klimadaten-dati clima Südtirol'!CM14*'Klimadaten-dati clima Südtirol'!FB14+'Klimadaten-dati clima Südtirol'!CN14*'Klimadaten-dati clima Südtirol'!FC14+'Klimadaten-dati clima Südtirol'!CO14*'Klimadaten-dati clima Südtirol'!FD14+'Klimadaten-dati clima Südtirol'!CP14*'Klimadaten-dati clima Südtirol'!FE14+'Klimadaten-dati clima Südtirol'!CQ14*'Klimadaten-dati clima Südtirol'!FF14)/3.6</f>
        <v>466.27016957767512</v>
      </c>
      <c r="M11" s="91">
        <f>('Klimadaten-dati clima Südtirol'!CR14*'Klimadaten-dati clima Südtirol'!EU14+'Klimadaten-dati clima Südtirol'!CS14*'Klimadaten-dati clima Südtirol'!EV14+'Klimadaten-dati clima Südtirol'!CT14*'Klimadaten-dati clima Südtirol'!EW14+'Klimadaten-dati clima Südtirol'!CU14*'Klimadaten-dati clima Südtirol'!EX14+'Klimadaten-dati clima Südtirol'!CV14*'Klimadaten-dati clima Südtirol'!EY14+'Klimadaten-dati clima Südtirol'!CW14*'Klimadaten-dati clima Südtirol'!EZ14+'Klimadaten-dati clima Südtirol'!CX14*'Klimadaten-dati clima Südtirol'!FA14+'Klimadaten-dati clima Südtirol'!CY14*'Klimadaten-dati clima Südtirol'!FB14+'Klimadaten-dati clima Südtirol'!CZ14*'Klimadaten-dati clima Südtirol'!FC14+'Klimadaten-dati clima Südtirol'!DA14*'Klimadaten-dati clima Südtirol'!FD14+'Klimadaten-dati clima Südtirol'!DB14*'Klimadaten-dati clima Südtirol'!FE14+'Klimadaten-dati clima Südtirol'!DC14*'Klimadaten-dati clima Südtirol'!FF14)/3.6</f>
        <v>374.41549711866679</v>
      </c>
      <c r="N11" s="91">
        <f>('Klimadaten-dati clima Südtirol'!DD14*'Klimadaten-dati clima Südtirol'!EU14+'Klimadaten-dati clima Südtirol'!DE14*'Klimadaten-dati clima Südtirol'!EV14+'Klimadaten-dati clima Südtirol'!DF14*'Klimadaten-dati clima Südtirol'!EW14+'Klimadaten-dati clima Südtirol'!DG14*'Klimadaten-dati clima Südtirol'!EX14+'Klimadaten-dati clima Südtirol'!DH14*'Klimadaten-dati clima Südtirol'!EY14+'Klimadaten-dati clima Südtirol'!DI14*'Klimadaten-dati clima Südtirol'!EZ14+'Klimadaten-dati clima Südtirol'!DJ14*'Klimadaten-dati clima Südtirol'!FA14+'Klimadaten-dati clima Südtirol'!DK14*'Klimadaten-dati clima Südtirol'!FB14+'Klimadaten-dati clima Südtirol'!DL14*'Klimadaten-dati clima Südtirol'!FC14+'Klimadaten-dati clima Südtirol'!DM14*'Klimadaten-dati clima Südtirol'!FD14+'Klimadaten-dati clima Südtirol'!DN14*'Klimadaten-dati clima Südtirol'!FE14+'Klimadaten-dati clima Südtirol'!DO14*'Klimadaten-dati clima Südtirol'!FF14)/3.6</f>
        <v>282.56082465965846</v>
      </c>
    </row>
    <row r="12" spans="1:14" x14ac:dyDescent="0.2">
      <c r="A12">
        <v>9</v>
      </c>
      <c r="B12" t="str">
        <f>'Klimadaten-dati clima Südtirol'!C15</f>
        <v>Bozen</v>
      </c>
      <c r="C12" t="str">
        <f>'Klimadaten-dati clima Südtirol'!D15</f>
        <v>Bolzano</v>
      </c>
      <c r="D12">
        <f>'Klimadaten-dati clima Südtirol'!ET15</f>
        <v>-15</v>
      </c>
      <c r="E12" s="90">
        <f t="shared" si="0"/>
        <v>4.7161452513966484</v>
      </c>
      <c r="F12">
        <f>'Klimadaten-dati clima Südtirol'!ER15</f>
        <v>179</v>
      </c>
      <c r="G12" s="89">
        <f>'Klimadaten-dati clima Südtirol'!EU15*(RT-'Klimadaten-dati clima Südtirol'!L15)+'Klimadaten-dati clima Südtirol'!EV15*(RT-'Klimadaten-dati clima Südtirol'!M15)+'Klimadaten-dati clima Südtirol'!EW15*(RT-'Klimadaten-dati clima Südtirol'!N15)+'Klimadaten-dati clima Südtirol'!EX15*(RT-'Klimadaten-dati clima Südtirol'!O15)+'Klimadaten-dati clima Südtirol'!EY15*(RT-'Klimadaten-dati clima Südtirol'!P15)+'Klimadaten-dati clima Südtirol'!EZ15*(RT-'Klimadaten-dati clima Südtirol'!Q15)+'Klimadaten-dati clima Südtirol'!FA15*(RT-'Klimadaten-dati clima Südtirol'!R15)+'Klimadaten-dati clima Südtirol'!FB15*(RT-'Klimadaten-dati clima Südtirol'!S15)+'Klimadaten-dati clima Südtirol'!FC15*(RT-'Klimadaten-dati clima Südtirol'!T15)+'Klimadaten-dati clima Südtirol'!FD15*(RT-'Klimadaten-dati clima Südtirol'!U15)+'Klimadaten-dati clima Südtirol'!FE15*(RT-'Klimadaten-dati clima Südtirol'!V15)+'Klimadaten-dati clima Südtirol'!FF15*(RT-'Klimadaten-dati clima Südtirol'!W15)</f>
        <v>2735.81</v>
      </c>
      <c r="I12" s="91">
        <f>('Klimadaten-dati clima Südtirol'!AV15*'Klimadaten-dati clima Südtirol'!EU15+'Klimadaten-dati clima Südtirol'!AW15*'Klimadaten-dati clima Südtirol'!EV15+'Klimadaten-dati clima Südtirol'!AX15*'Klimadaten-dati clima Südtirol'!EW15+'Klimadaten-dati clima Südtirol'!AY15*'Klimadaten-dati clima Südtirol'!EX15+'Klimadaten-dati clima Südtirol'!AZ15*'Klimadaten-dati clima Südtirol'!EY15+'Klimadaten-dati clima Südtirol'!BA15*'Klimadaten-dati clima Südtirol'!EZ15+'Klimadaten-dati clima Südtirol'!BB15*'Klimadaten-dati clima Südtirol'!FA15+'Klimadaten-dati clima Südtirol'!BC15*'Klimadaten-dati clima Südtirol'!FB15+'Klimadaten-dati clima Südtirol'!BD15*'Klimadaten-dati clima Südtirol'!FC15+'Klimadaten-dati clima Südtirol'!BE15*'Klimadaten-dati clima Südtirol'!FD15+'Klimadaten-dati clima Südtirol'!BF15*'Klimadaten-dati clima Südtirol'!FE15+'Klimadaten-dati clima Südtirol'!BG15*'Klimadaten-dati clima Südtirol'!FF15)/3.6</f>
        <v>402.67</v>
      </c>
      <c r="J12" s="91">
        <f>('Klimadaten-dati clima Südtirol'!BH15*'Klimadaten-dati clima Südtirol'!EU15+'Klimadaten-dati clima Südtirol'!BI15*'Klimadaten-dati clima Südtirol'!EV15+'Klimadaten-dati clima Südtirol'!BJ15*'Klimadaten-dati clima Südtirol'!EW15+'Klimadaten-dati clima Südtirol'!BK15*'Klimadaten-dati clima Südtirol'!EX15+'Klimadaten-dati clima Südtirol'!BL15*'Klimadaten-dati clima Südtirol'!EY15+'Klimadaten-dati clima Südtirol'!BM15*'Klimadaten-dati clima Südtirol'!EZ15+'Klimadaten-dati clima Südtirol'!BN15*'Klimadaten-dati clima Südtirol'!FA15+'Klimadaten-dati clima Südtirol'!BO15*'Klimadaten-dati clima Südtirol'!FB15+'Klimadaten-dati clima Südtirol'!BP15*'Klimadaten-dati clima Südtirol'!FC15+'Klimadaten-dati clima Südtirol'!BQ15*'Klimadaten-dati clima Südtirol'!FD15+'Klimadaten-dati clima Südtirol'!BR15*'Klimadaten-dati clima Südtirol'!FE15+'Klimadaten-dati clima Südtirol'!BS15*'Klimadaten-dati clima Südtirol'!FF15)/3.6</f>
        <v>486.32076535521298</v>
      </c>
      <c r="K12" s="91">
        <f>('Klimadaten-dati clima Südtirol'!BT15*'Klimadaten-dati clima Südtirol'!EU15+'Klimadaten-dati clima Südtirol'!BU15*'Klimadaten-dati clima Südtirol'!EV15+'Klimadaten-dati clima Südtirol'!BV15*'Klimadaten-dati clima Südtirol'!EW15+'Klimadaten-dati clima Südtirol'!BW15*'Klimadaten-dati clima Südtirol'!EX15+'Klimadaten-dati clima Südtirol'!BX15*'Klimadaten-dati clima Südtirol'!EY15+'Klimadaten-dati clima Südtirol'!BY15*'Klimadaten-dati clima Südtirol'!EZ15+'Klimadaten-dati clima Südtirol'!BZ15*'Klimadaten-dati clima Südtirol'!FA15+'Klimadaten-dati clima Südtirol'!CA15*'Klimadaten-dati clima Südtirol'!FB15+'Klimadaten-dati clima Südtirol'!CB15*'Klimadaten-dati clima Südtirol'!FC15+'Klimadaten-dati clima Südtirol'!CC15*'Klimadaten-dati clima Südtirol'!FD15+'Klimadaten-dati clima Südtirol'!CD15*'Klimadaten-dati clima Südtirol'!FE15+'Klimadaten-dati clima Südtirol'!CE15*'Klimadaten-dati clima Südtirol'!FF15)/3.6</f>
        <v>403.12518656329837</v>
      </c>
      <c r="L12" s="91">
        <f>('Klimadaten-dati clima Südtirol'!CF15*'Klimadaten-dati clima Südtirol'!EU15+'Klimadaten-dati clima Südtirol'!CG15*'Klimadaten-dati clima Südtirol'!EV15+'Klimadaten-dati clima Südtirol'!CH15*'Klimadaten-dati clima Südtirol'!EW15+'Klimadaten-dati clima Südtirol'!CI15*'Klimadaten-dati clima Südtirol'!EX15+'Klimadaten-dati clima Südtirol'!CJ15*'Klimadaten-dati clima Südtirol'!EY15+'Klimadaten-dati clima Südtirol'!CK15*'Klimadaten-dati clima Südtirol'!EZ15+'Klimadaten-dati clima Südtirol'!CL15*'Klimadaten-dati clima Südtirol'!FA15+'Klimadaten-dati clima Südtirol'!CM15*'Klimadaten-dati clima Südtirol'!FB15+'Klimadaten-dati clima Südtirol'!CN15*'Klimadaten-dati clima Südtirol'!FC15+'Klimadaten-dati clima Südtirol'!CO15*'Klimadaten-dati clima Südtirol'!FD15+'Klimadaten-dati clima Südtirol'!CP15*'Klimadaten-dati clima Südtirol'!FE15+'Klimadaten-dati clima Südtirol'!CQ15*'Klimadaten-dati clima Südtirol'!FF15)/3.6</f>
        <v>319.92960777138376</v>
      </c>
      <c r="M12" s="91">
        <f>('Klimadaten-dati clima Südtirol'!CR15*'Klimadaten-dati clima Südtirol'!EU15+'Klimadaten-dati clima Südtirol'!CS15*'Klimadaten-dati clima Südtirol'!EV15+'Klimadaten-dati clima Südtirol'!CT15*'Klimadaten-dati clima Südtirol'!EW15+'Klimadaten-dati clima Südtirol'!CU15*'Klimadaten-dati clima Südtirol'!EX15+'Klimadaten-dati clima Südtirol'!CV15*'Klimadaten-dati clima Südtirol'!EY15+'Klimadaten-dati clima Südtirol'!CW15*'Klimadaten-dati clima Südtirol'!EZ15+'Klimadaten-dati clima Südtirol'!CX15*'Klimadaten-dati clima Südtirol'!FA15+'Klimadaten-dati clima Südtirol'!CY15*'Klimadaten-dati clima Südtirol'!FB15+'Klimadaten-dati clima Südtirol'!CZ15*'Klimadaten-dati clima Südtirol'!FC15+'Klimadaten-dati clima Südtirol'!DA15*'Klimadaten-dati clima Südtirol'!FD15+'Klimadaten-dati clima Südtirol'!DB15*'Klimadaten-dati clima Südtirol'!FE15+'Klimadaten-dati clima Südtirol'!DC15*'Klimadaten-dati clima Südtirol'!FF15)/3.6</f>
        <v>258.84294567329073</v>
      </c>
      <c r="N12" s="91">
        <f>('Klimadaten-dati clima Südtirol'!DD15*'Klimadaten-dati clima Südtirol'!EU15+'Klimadaten-dati clima Südtirol'!DE15*'Klimadaten-dati clima Südtirol'!EV15+'Klimadaten-dati clima Südtirol'!DF15*'Klimadaten-dati clima Südtirol'!EW15+'Klimadaten-dati clima Südtirol'!DG15*'Klimadaten-dati clima Südtirol'!EX15+'Klimadaten-dati clima Südtirol'!DH15*'Klimadaten-dati clima Südtirol'!EY15+'Klimadaten-dati clima Südtirol'!DI15*'Klimadaten-dati clima Südtirol'!EZ15+'Klimadaten-dati clima Südtirol'!DJ15*'Klimadaten-dati clima Südtirol'!FA15+'Klimadaten-dati clima Südtirol'!DK15*'Klimadaten-dati clima Südtirol'!FB15+'Klimadaten-dati clima Südtirol'!DL15*'Klimadaten-dati clima Südtirol'!FC15+'Klimadaten-dati clima Südtirol'!DM15*'Klimadaten-dati clima Südtirol'!FD15+'Klimadaten-dati clima Südtirol'!DN15*'Klimadaten-dati clima Südtirol'!FE15+'Klimadaten-dati clima Südtirol'!DO15*'Klimadaten-dati clima Südtirol'!FF15)/3.6</f>
        <v>197.75628357519767</v>
      </c>
    </row>
    <row r="13" spans="1:14" x14ac:dyDescent="0.2">
      <c r="A13">
        <v>10</v>
      </c>
      <c r="B13" t="str">
        <f>'Klimadaten-dati clima Südtirol'!C16</f>
        <v>Branzoll</v>
      </c>
      <c r="C13" t="str">
        <f>'Klimadaten-dati clima Südtirol'!D16</f>
        <v>Bronzolo</v>
      </c>
      <c r="D13">
        <f>'Klimadaten-dati clima Südtirol'!ET16</f>
        <v>-15</v>
      </c>
      <c r="E13" s="90">
        <f t="shared" si="0"/>
        <v>4.9766101694915257</v>
      </c>
      <c r="F13">
        <f>'Klimadaten-dati clima Südtirol'!ER16</f>
        <v>177</v>
      </c>
      <c r="G13" s="89">
        <f>'Klimadaten-dati clima Südtirol'!EU16*(RT-'Klimadaten-dati clima Südtirol'!L16)+'Klimadaten-dati clima Südtirol'!EV16*(RT-'Klimadaten-dati clima Südtirol'!M16)+'Klimadaten-dati clima Südtirol'!EW16*(RT-'Klimadaten-dati clima Südtirol'!N16)+'Klimadaten-dati clima Südtirol'!EX16*(RT-'Klimadaten-dati clima Südtirol'!O16)+'Klimadaten-dati clima Südtirol'!EY16*(RT-'Klimadaten-dati clima Südtirol'!P16)+'Klimadaten-dati clima Südtirol'!EZ16*(RT-'Klimadaten-dati clima Südtirol'!Q16)+'Klimadaten-dati clima Südtirol'!FA16*(RT-'Klimadaten-dati clima Südtirol'!R16)+'Klimadaten-dati clima Südtirol'!FB16*(RT-'Klimadaten-dati clima Südtirol'!S16)+'Klimadaten-dati clima Südtirol'!FC16*(RT-'Klimadaten-dati clima Südtirol'!T16)+'Klimadaten-dati clima Südtirol'!FD16*(RT-'Klimadaten-dati clima Südtirol'!U16)+'Klimadaten-dati clima Südtirol'!FE16*(RT-'Klimadaten-dati clima Südtirol'!V16)+'Klimadaten-dati clima Südtirol'!FF16*(RT-'Klimadaten-dati clima Südtirol'!W16)</f>
        <v>2659.14</v>
      </c>
      <c r="I13" s="91">
        <f>('Klimadaten-dati clima Südtirol'!AV16*'Klimadaten-dati clima Südtirol'!EU16+'Klimadaten-dati clima Südtirol'!AW16*'Klimadaten-dati clima Südtirol'!EV16+'Klimadaten-dati clima Südtirol'!AX16*'Klimadaten-dati clima Südtirol'!EW16+'Klimadaten-dati clima Südtirol'!AY16*'Klimadaten-dati clima Südtirol'!EX16+'Klimadaten-dati clima Südtirol'!AZ16*'Klimadaten-dati clima Südtirol'!EY16+'Klimadaten-dati clima Südtirol'!BA16*'Klimadaten-dati clima Südtirol'!EZ16+'Klimadaten-dati clima Südtirol'!BB16*'Klimadaten-dati clima Südtirol'!FA16+'Klimadaten-dati clima Südtirol'!BC16*'Klimadaten-dati clima Südtirol'!FB16+'Klimadaten-dati clima Südtirol'!BD16*'Klimadaten-dati clima Südtirol'!FC16+'Klimadaten-dati clima Südtirol'!BE16*'Klimadaten-dati clima Südtirol'!FD16+'Klimadaten-dati clima Südtirol'!BF16*'Klimadaten-dati clima Südtirol'!FE16+'Klimadaten-dati clima Südtirol'!BG16*'Klimadaten-dati clima Südtirol'!FF16)/3.6</f>
        <v>358.01</v>
      </c>
      <c r="J13" s="91">
        <f>('Klimadaten-dati clima Südtirol'!BH16*'Klimadaten-dati clima Südtirol'!EU16+'Klimadaten-dati clima Südtirol'!BI16*'Klimadaten-dati clima Südtirol'!EV16+'Klimadaten-dati clima Südtirol'!BJ16*'Klimadaten-dati clima Südtirol'!EW16+'Klimadaten-dati clima Südtirol'!BK16*'Klimadaten-dati clima Südtirol'!EX16+'Klimadaten-dati clima Südtirol'!BL16*'Klimadaten-dati clima Südtirol'!EY16+'Klimadaten-dati clima Südtirol'!BM16*'Klimadaten-dati clima Südtirol'!EZ16+'Klimadaten-dati clima Südtirol'!BN16*'Klimadaten-dati clima Südtirol'!FA16+'Klimadaten-dati clima Südtirol'!BO16*'Klimadaten-dati clima Südtirol'!FB16+'Klimadaten-dati clima Südtirol'!BP16*'Klimadaten-dati clima Südtirol'!FC16+'Klimadaten-dati clima Südtirol'!BQ16*'Klimadaten-dati clima Südtirol'!FD16+'Klimadaten-dati clima Südtirol'!BR16*'Klimadaten-dati clima Südtirol'!FE16+'Klimadaten-dati clima Südtirol'!BS16*'Klimadaten-dati clima Südtirol'!FF16)/3.6</f>
        <v>435.28972829734812</v>
      </c>
      <c r="K13" s="91">
        <f>('Klimadaten-dati clima Südtirol'!BT16*'Klimadaten-dati clima Südtirol'!EU16+'Klimadaten-dati clima Südtirol'!BU16*'Klimadaten-dati clima Südtirol'!EV16+'Klimadaten-dati clima Südtirol'!BV16*'Klimadaten-dati clima Südtirol'!EW16+'Klimadaten-dati clima Südtirol'!BW16*'Klimadaten-dati clima Südtirol'!EX16+'Klimadaten-dati clima Südtirol'!BX16*'Klimadaten-dati clima Südtirol'!EY16+'Klimadaten-dati clima Südtirol'!BY16*'Klimadaten-dati clima Südtirol'!EZ16+'Klimadaten-dati clima Südtirol'!BZ16*'Klimadaten-dati clima Südtirol'!FA16+'Klimadaten-dati clima Südtirol'!CA16*'Klimadaten-dati clima Südtirol'!FB16+'Klimadaten-dati clima Südtirol'!CB16*'Klimadaten-dati clima Südtirol'!FC16+'Klimadaten-dati clima Südtirol'!CC16*'Klimadaten-dati clima Südtirol'!FD16+'Klimadaten-dati clima Südtirol'!CD16*'Klimadaten-dati clima Südtirol'!FE16+'Klimadaten-dati clima Südtirol'!CE16*'Klimadaten-dati clima Südtirol'!FF16)/3.6</f>
        <v>359.9223519689873</v>
      </c>
      <c r="L13" s="91">
        <f>('Klimadaten-dati clima Südtirol'!CF16*'Klimadaten-dati clima Südtirol'!EU16+'Klimadaten-dati clima Südtirol'!CG16*'Klimadaten-dati clima Südtirol'!EV16+'Klimadaten-dati clima Südtirol'!CH16*'Klimadaten-dati clima Südtirol'!EW16+'Klimadaten-dati clima Südtirol'!CI16*'Klimadaten-dati clima Südtirol'!EX16+'Klimadaten-dati clima Südtirol'!CJ16*'Klimadaten-dati clima Südtirol'!EY16+'Klimadaten-dati clima Südtirol'!CK16*'Klimadaten-dati clima Südtirol'!EZ16+'Klimadaten-dati clima Südtirol'!CL16*'Klimadaten-dati clima Südtirol'!FA16+'Klimadaten-dati clima Südtirol'!CM16*'Klimadaten-dati clima Südtirol'!FB16+'Klimadaten-dati clima Südtirol'!CN16*'Klimadaten-dati clima Südtirol'!FC16+'Klimadaten-dati clima Südtirol'!CO16*'Klimadaten-dati clima Südtirol'!FD16+'Klimadaten-dati clima Südtirol'!CP16*'Klimadaten-dati clima Südtirol'!FE16+'Klimadaten-dati clima Südtirol'!CQ16*'Klimadaten-dati clima Südtirol'!FF16)/3.6</f>
        <v>284.55497564062671</v>
      </c>
      <c r="M13" s="91">
        <f>('Klimadaten-dati clima Südtirol'!CR16*'Klimadaten-dati clima Südtirol'!EU16+'Klimadaten-dati clima Südtirol'!CS16*'Klimadaten-dati clima Südtirol'!EV16+'Klimadaten-dati clima Südtirol'!CT16*'Klimadaten-dati clima Südtirol'!EW16+'Klimadaten-dati clima Südtirol'!CU16*'Klimadaten-dati clima Südtirol'!EX16+'Klimadaten-dati clima Südtirol'!CV16*'Klimadaten-dati clima Südtirol'!EY16+'Klimadaten-dati clima Südtirol'!CW16*'Klimadaten-dati clima Südtirol'!EZ16+'Klimadaten-dati clima Südtirol'!CX16*'Klimadaten-dati clima Südtirol'!FA16+'Klimadaten-dati clima Südtirol'!CY16*'Klimadaten-dati clima Südtirol'!FB16+'Klimadaten-dati clima Südtirol'!CZ16*'Klimadaten-dati clima Südtirol'!FC16+'Klimadaten-dati clima Südtirol'!DA16*'Klimadaten-dati clima Südtirol'!FD16+'Klimadaten-dati clima Südtirol'!DB16*'Klimadaten-dati clima Südtirol'!FE16+'Klimadaten-dati clima Südtirol'!DC16*'Klimadaten-dati clima Südtirol'!FF16)/3.6</f>
        <v>230.39522825959867</v>
      </c>
      <c r="N13" s="91">
        <f>('Klimadaten-dati clima Südtirol'!DD16*'Klimadaten-dati clima Südtirol'!EU16+'Klimadaten-dati clima Südtirol'!DE16*'Klimadaten-dati clima Südtirol'!EV16+'Klimadaten-dati clima Südtirol'!DF16*'Klimadaten-dati clima Südtirol'!EW16+'Klimadaten-dati clima Südtirol'!DG16*'Klimadaten-dati clima Südtirol'!EX16+'Klimadaten-dati clima Südtirol'!DH16*'Klimadaten-dati clima Südtirol'!EY16+'Klimadaten-dati clima Südtirol'!DI16*'Klimadaten-dati clima Südtirol'!EZ16+'Klimadaten-dati clima Südtirol'!DJ16*'Klimadaten-dati clima Südtirol'!FA16+'Klimadaten-dati clima Südtirol'!DK16*'Klimadaten-dati clima Südtirol'!FB16+'Klimadaten-dati clima Südtirol'!DL16*'Klimadaten-dati clima Südtirol'!FC16+'Klimadaten-dati clima Südtirol'!DM16*'Klimadaten-dati clima Südtirol'!FD16+'Klimadaten-dati clima Südtirol'!DN16*'Klimadaten-dati clima Südtirol'!FE16+'Klimadaten-dati clima Südtirol'!DO16*'Klimadaten-dati clima Südtirol'!FF16)/3.6</f>
        <v>176.23548087857066</v>
      </c>
    </row>
    <row r="14" spans="1:14" x14ac:dyDescent="0.2">
      <c r="A14">
        <v>11</v>
      </c>
      <c r="B14" t="str">
        <f>'Klimadaten-dati clima Südtirol'!C17</f>
        <v>Brenner</v>
      </c>
      <c r="C14" t="str">
        <f>'Klimadaten-dati clima Südtirol'!D17</f>
        <v>Brennero</v>
      </c>
      <c r="D14">
        <f>'Klimadaten-dati clima Südtirol'!ET17</f>
        <v>-20</v>
      </c>
      <c r="E14" s="90">
        <f t="shared" si="0"/>
        <v>2.9499591836734673</v>
      </c>
      <c r="F14">
        <f>'Klimadaten-dati clima Südtirol'!ER17</f>
        <v>245</v>
      </c>
      <c r="G14" s="89">
        <f>'Klimadaten-dati clima Südtirol'!EU17*(RT-'Klimadaten-dati clima Südtirol'!L17)+'Klimadaten-dati clima Südtirol'!EV17*(RT-'Klimadaten-dati clima Südtirol'!M17)+'Klimadaten-dati clima Südtirol'!EW17*(RT-'Klimadaten-dati clima Südtirol'!N17)+'Klimadaten-dati clima Südtirol'!EX17*(RT-'Klimadaten-dati clima Südtirol'!O17)+'Klimadaten-dati clima Südtirol'!EY17*(RT-'Klimadaten-dati clima Südtirol'!P17)+'Klimadaten-dati clima Südtirol'!EZ17*(RT-'Klimadaten-dati clima Südtirol'!Q17)+'Klimadaten-dati clima Südtirol'!FA17*(RT-'Klimadaten-dati clima Südtirol'!R17)+'Klimadaten-dati clima Südtirol'!FB17*(RT-'Klimadaten-dati clima Südtirol'!S17)+'Klimadaten-dati clima Südtirol'!FC17*(RT-'Klimadaten-dati clima Südtirol'!T17)+'Klimadaten-dati clima Südtirol'!FD17*(RT-'Klimadaten-dati clima Südtirol'!U17)+'Klimadaten-dati clima Südtirol'!FE17*(RT-'Klimadaten-dati clima Südtirol'!V17)+'Klimadaten-dati clima Südtirol'!FF17*(RT-'Klimadaten-dati clima Südtirol'!W17)</f>
        <v>4177.26</v>
      </c>
      <c r="I14" s="91">
        <f>('Klimadaten-dati clima Südtirol'!AV17*'Klimadaten-dati clima Südtirol'!EU17+'Klimadaten-dati clima Südtirol'!AW17*'Klimadaten-dati clima Südtirol'!EV17+'Klimadaten-dati clima Südtirol'!AX17*'Klimadaten-dati clima Südtirol'!EW17+'Klimadaten-dati clima Südtirol'!AY17*'Klimadaten-dati clima Südtirol'!EX17+'Klimadaten-dati clima Südtirol'!AZ17*'Klimadaten-dati clima Südtirol'!EY17+'Klimadaten-dati clima Südtirol'!BA17*'Klimadaten-dati clima Südtirol'!EZ17+'Klimadaten-dati clima Südtirol'!BB17*'Klimadaten-dati clima Südtirol'!FA17+'Klimadaten-dati clima Südtirol'!BC17*'Klimadaten-dati clima Südtirol'!FB17+'Klimadaten-dati clima Südtirol'!BD17*'Klimadaten-dati clima Südtirol'!FC17+'Klimadaten-dati clima Südtirol'!BE17*'Klimadaten-dati clima Südtirol'!FD17+'Klimadaten-dati clima Südtirol'!BF17*'Klimadaten-dati clima Südtirol'!FE17+'Klimadaten-dati clima Südtirol'!BG17*'Klimadaten-dati clima Südtirol'!FF17)/3.6</f>
        <v>683.22</v>
      </c>
      <c r="J14" s="91">
        <f>('Klimadaten-dati clima Südtirol'!BH17*'Klimadaten-dati clima Südtirol'!EU17+'Klimadaten-dati clima Südtirol'!BI17*'Klimadaten-dati clima Südtirol'!EV17+'Klimadaten-dati clima Südtirol'!BJ17*'Klimadaten-dati clima Südtirol'!EW17+'Klimadaten-dati clima Südtirol'!BK17*'Klimadaten-dati clima Südtirol'!EX17+'Klimadaten-dati clima Südtirol'!BL17*'Klimadaten-dati clima Südtirol'!EY17+'Klimadaten-dati clima Südtirol'!BM17*'Klimadaten-dati clima Südtirol'!EZ17+'Klimadaten-dati clima Südtirol'!BN17*'Klimadaten-dati clima Südtirol'!FA17+'Klimadaten-dati clima Südtirol'!BO17*'Klimadaten-dati clima Südtirol'!FB17+'Klimadaten-dati clima Südtirol'!BP17*'Klimadaten-dati clima Südtirol'!FC17+'Klimadaten-dati clima Südtirol'!BQ17*'Klimadaten-dati clima Südtirol'!FD17+'Klimadaten-dati clima Südtirol'!BR17*'Klimadaten-dati clima Südtirol'!FE17+'Klimadaten-dati clima Südtirol'!BS17*'Klimadaten-dati clima Südtirol'!FF17)/3.6</f>
        <v>700.27729990301873</v>
      </c>
      <c r="K14" s="91">
        <f>('Klimadaten-dati clima Südtirol'!BT17*'Klimadaten-dati clima Südtirol'!EU17+'Klimadaten-dati clima Südtirol'!BU17*'Klimadaten-dati clima Südtirol'!EV17+'Klimadaten-dati clima Südtirol'!BV17*'Klimadaten-dati clima Südtirol'!EW17+'Klimadaten-dati clima Südtirol'!BW17*'Klimadaten-dati clima Südtirol'!EX17+'Klimadaten-dati clima Südtirol'!BX17*'Klimadaten-dati clima Südtirol'!EY17+'Klimadaten-dati clima Südtirol'!BY17*'Klimadaten-dati clima Südtirol'!EZ17+'Klimadaten-dati clima Südtirol'!BZ17*'Klimadaten-dati clima Südtirol'!FA17+'Klimadaten-dati clima Südtirol'!CA17*'Klimadaten-dati clima Südtirol'!FB17+'Klimadaten-dati clima Südtirol'!CB17*'Klimadaten-dati clima Südtirol'!FC17+'Klimadaten-dati clima Südtirol'!CC17*'Klimadaten-dati clima Südtirol'!FD17+'Klimadaten-dati clima Südtirol'!CD17*'Klimadaten-dati clima Südtirol'!FE17+'Klimadaten-dati clima Südtirol'!CE17*'Klimadaten-dati clima Südtirol'!FF17)/3.6</f>
        <v>611.02608416924079</v>
      </c>
      <c r="L14" s="91">
        <f>('Klimadaten-dati clima Südtirol'!CF17*'Klimadaten-dati clima Südtirol'!EU17+'Klimadaten-dati clima Südtirol'!CG17*'Klimadaten-dati clima Südtirol'!EV17+'Klimadaten-dati clima Südtirol'!CH17*'Klimadaten-dati clima Südtirol'!EW17+'Klimadaten-dati clima Südtirol'!CI17*'Klimadaten-dati clima Südtirol'!EX17+'Klimadaten-dati clima Südtirol'!CJ17*'Klimadaten-dati clima Südtirol'!EY17+'Klimadaten-dati clima Südtirol'!CK17*'Klimadaten-dati clima Südtirol'!EZ17+'Klimadaten-dati clima Südtirol'!CL17*'Klimadaten-dati clima Südtirol'!FA17+'Klimadaten-dati clima Südtirol'!CM17*'Klimadaten-dati clima Südtirol'!FB17+'Klimadaten-dati clima Südtirol'!CN17*'Klimadaten-dati clima Südtirol'!FC17+'Klimadaten-dati clima Südtirol'!CO17*'Klimadaten-dati clima Südtirol'!FD17+'Klimadaten-dati clima Südtirol'!CP17*'Klimadaten-dati clima Südtirol'!FE17+'Klimadaten-dati clima Südtirol'!CQ17*'Klimadaten-dati clima Südtirol'!FF17)/3.6</f>
        <v>521.77486843546262</v>
      </c>
      <c r="M14" s="91">
        <f>('Klimadaten-dati clima Südtirol'!CR17*'Klimadaten-dati clima Südtirol'!EU17+'Klimadaten-dati clima Südtirol'!CS17*'Klimadaten-dati clima Südtirol'!EV17+'Klimadaten-dati clima Südtirol'!CT17*'Klimadaten-dati clima Südtirol'!EW17+'Klimadaten-dati clima Südtirol'!CU17*'Klimadaten-dati clima Südtirol'!EX17+'Klimadaten-dati clima Südtirol'!CV17*'Klimadaten-dati clima Südtirol'!EY17+'Klimadaten-dati clima Südtirol'!CW17*'Klimadaten-dati clima Südtirol'!EZ17+'Klimadaten-dati clima Südtirol'!CX17*'Klimadaten-dati clima Südtirol'!FA17+'Klimadaten-dati clima Südtirol'!CY17*'Klimadaten-dati clima Südtirol'!FB17+'Klimadaten-dati clima Südtirol'!CZ17*'Klimadaten-dati clima Südtirol'!FC17+'Klimadaten-dati clima Südtirol'!DA17*'Klimadaten-dati clima Südtirol'!FD17+'Klimadaten-dati clima Südtirol'!DB17*'Klimadaten-dati clima Südtirol'!FE17+'Klimadaten-dati clima Südtirol'!DC17*'Klimadaten-dati clima Südtirol'!FF17)/3.6</f>
        <v>417.70264121754343</v>
      </c>
      <c r="N14" s="91">
        <f>('Klimadaten-dati clima Südtirol'!DD17*'Klimadaten-dati clima Südtirol'!EU17+'Klimadaten-dati clima Südtirol'!DE17*'Klimadaten-dati clima Südtirol'!EV17+'Klimadaten-dati clima Südtirol'!DF17*'Klimadaten-dati clima Südtirol'!EW17+'Klimadaten-dati clima Südtirol'!DG17*'Klimadaten-dati clima Südtirol'!EX17+'Klimadaten-dati clima Südtirol'!DH17*'Klimadaten-dati clima Südtirol'!EY17+'Klimadaten-dati clima Südtirol'!DI17*'Klimadaten-dati clima Südtirol'!EZ17+'Klimadaten-dati clima Südtirol'!DJ17*'Klimadaten-dati clima Südtirol'!FA17+'Klimadaten-dati clima Südtirol'!DK17*'Klimadaten-dati clima Südtirol'!FB17+'Klimadaten-dati clima Südtirol'!DL17*'Klimadaten-dati clima Südtirol'!FC17+'Klimadaten-dati clima Südtirol'!DM17*'Klimadaten-dati clima Südtirol'!FD17+'Klimadaten-dati clima Südtirol'!DN17*'Klimadaten-dati clima Südtirol'!FE17+'Klimadaten-dati clima Südtirol'!DO17*'Klimadaten-dati clima Südtirol'!FF17)/3.6</f>
        <v>313.6304139996243</v>
      </c>
    </row>
    <row r="15" spans="1:14" x14ac:dyDescent="0.2">
      <c r="A15">
        <v>12</v>
      </c>
      <c r="B15" t="str">
        <f>'Klimadaten-dati clima Südtirol'!C18</f>
        <v>Brixen</v>
      </c>
      <c r="C15" t="str">
        <f>'Klimadaten-dati clima Südtirol'!D18</f>
        <v>Bressanone</v>
      </c>
      <c r="D15">
        <f>'Klimadaten-dati clima Südtirol'!ET18</f>
        <v>-16</v>
      </c>
      <c r="E15" s="90">
        <f t="shared" si="0"/>
        <v>4.9092488262910781</v>
      </c>
      <c r="F15">
        <f>'Klimadaten-dati clima Südtirol'!ER18</f>
        <v>213</v>
      </c>
      <c r="G15" s="89">
        <f>'Klimadaten-dati clima Südtirol'!EU18*(RT-'Klimadaten-dati clima Südtirol'!L18)+'Klimadaten-dati clima Südtirol'!EV18*(RT-'Klimadaten-dati clima Südtirol'!M18)+'Klimadaten-dati clima Südtirol'!EW18*(RT-'Klimadaten-dati clima Südtirol'!N18)+'Klimadaten-dati clima Südtirol'!EX18*(RT-'Klimadaten-dati clima Südtirol'!O18)+'Klimadaten-dati clima Südtirol'!EY18*(RT-'Klimadaten-dati clima Südtirol'!P18)+'Klimadaten-dati clima Südtirol'!EZ18*(RT-'Klimadaten-dati clima Südtirol'!Q18)+'Klimadaten-dati clima Südtirol'!FA18*(RT-'Klimadaten-dati clima Südtirol'!R18)+'Klimadaten-dati clima Südtirol'!FB18*(RT-'Klimadaten-dati clima Südtirol'!S18)+'Klimadaten-dati clima Südtirol'!FC18*(RT-'Klimadaten-dati clima Südtirol'!T18)+'Klimadaten-dati clima Südtirol'!FD18*(RT-'Klimadaten-dati clima Südtirol'!U18)+'Klimadaten-dati clima Südtirol'!FE18*(RT-'Klimadaten-dati clima Südtirol'!V18)+'Klimadaten-dati clima Südtirol'!FF18*(RT-'Klimadaten-dati clima Südtirol'!W18)</f>
        <v>3214.3300000000004</v>
      </c>
      <c r="I15" s="91">
        <f>('Klimadaten-dati clima Südtirol'!AV18*'Klimadaten-dati clima Südtirol'!EU18+'Klimadaten-dati clima Südtirol'!AW18*'Klimadaten-dati clima Südtirol'!EV18+'Klimadaten-dati clima Südtirol'!AX18*'Klimadaten-dati clima Südtirol'!EW18+'Klimadaten-dati clima Südtirol'!AY18*'Klimadaten-dati clima Südtirol'!EX18+'Klimadaten-dati clima Südtirol'!AZ18*'Klimadaten-dati clima Südtirol'!EY18+'Klimadaten-dati clima Südtirol'!BA18*'Klimadaten-dati clima Südtirol'!EZ18+'Klimadaten-dati clima Südtirol'!BB18*'Klimadaten-dati clima Südtirol'!FA18+'Klimadaten-dati clima Südtirol'!BC18*'Klimadaten-dati clima Südtirol'!FB18+'Klimadaten-dati clima Südtirol'!BD18*'Klimadaten-dati clima Südtirol'!FC18+'Klimadaten-dati clima Südtirol'!BE18*'Klimadaten-dati clima Südtirol'!FD18+'Klimadaten-dati clima Südtirol'!BF18*'Klimadaten-dati clima Südtirol'!FE18+'Klimadaten-dati clima Südtirol'!BG18*'Klimadaten-dati clima Südtirol'!FF18)/3.6</f>
        <v>514.3900000000001</v>
      </c>
      <c r="J15" s="91">
        <f>('Klimadaten-dati clima Südtirol'!BH18*'Klimadaten-dati clima Südtirol'!EU18+'Klimadaten-dati clima Südtirol'!BI18*'Klimadaten-dati clima Südtirol'!EV18+'Klimadaten-dati clima Südtirol'!BJ18*'Klimadaten-dati clima Südtirol'!EW18+'Klimadaten-dati clima Südtirol'!BK18*'Klimadaten-dati clima Südtirol'!EX18+'Klimadaten-dati clima Südtirol'!BL18*'Klimadaten-dati clima Südtirol'!EY18+'Klimadaten-dati clima Südtirol'!BM18*'Klimadaten-dati clima Südtirol'!EZ18+'Klimadaten-dati clima Südtirol'!BN18*'Klimadaten-dati clima Südtirol'!FA18+'Klimadaten-dati clima Südtirol'!BO18*'Klimadaten-dati clima Südtirol'!FB18+'Klimadaten-dati clima Südtirol'!BP18*'Klimadaten-dati clima Südtirol'!FC18+'Klimadaten-dati clima Südtirol'!BQ18*'Klimadaten-dati clima Südtirol'!FD18+'Klimadaten-dati clima Südtirol'!BR18*'Klimadaten-dati clima Südtirol'!FE18+'Klimadaten-dati clima Südtirol'!BS18*'Klimadaten-dati clima Südtirol'!FF18)/3.6</f>
        <v>585.31451631040682</v>
      </c>
      <c r="K15" s="91">
        <f>('Klimadaten-dati clima Südtirol'!BT18*'Klimadaten-dati clima Südtirol'!EU18+'Klimadaten-dati clima Südtirol'!BU18*'Klimadaten-dati clima Südtirol'!EV18+'Klimadaten-dati clima Südtirol'!BV18*'Klimadaten-dati clima Südtirol'!EW18+'Klimadaten-dati clima Südtirol'!BW18*'Klimadaten-dati clima Südtirol'!EX18+'Klimadaten-dati clima Südtirol'!BX18*'Klimadaten-dati clima Südtirol'!EY18+'Klimadaten-dati clima Südtirol'!BY18*'Klimadaten-dati clima Südtirol'!EZ18+'Klimadaten-dati clima Südtirol'!BZ18*'Klimadaten-dati clima Südtirol'!FA18+'Klimadaten-dati clima Südtirol'!CA18*'Klimadaten-dati clima Südtirol'!FB18+'Klimadaten-dati clima Südtirol'!CB18*'Klimadaten-dati clima Südtirol'!FC18+'Klimadaten-dati clima Südtirol'!CC18*'Klimadaten-dati clima Südtirol'!FD18+'Klimadaten-dati clima Südtirol'!CD18*'Klimadaten-dati clima Südtirol'!FE18+'Klimadaten-dati clima Südtirol'!CE18*'Klimadaten-dati clima Südtirol'!FF18)/3.6</f>
        <v>494.58224794621304</v>
      </c>
      <c r="L15" s="91">
        <f>('Klimadaten-dati clima Südtirol'!CF18*'Klimadaten-dati clima Südtirol'!EU18+'Klimadaten-dati clima Südtirol'!CG18*'Klimadaten-dati clima Südtirol'!EV18+'Klimadaten-dati clima Südtirol'!CH18*'Klimadaten-dati clima Südtirol'!EW18+'Klimadaten-dati clima Südtirol'!CI18*'Klimadaten-dati clima Südtirol'!EX18+'Klimadaten-dati clima Südtirol'!CJ18*'Klimadaten-dati clima Südtirol'!EY18+'Klimadaten-dati clima Südtirol'!CK18*'Klimadaten-dati clima Südtirol'!EZ18+'Klimadaten-dati clima Südtirol'!CL18*'Klimadaten-dati clima Südtirol'!FA18+'Klimadaten-dati clima Südtirol'!CM18*'Klimadaten-dati clima Südtirol'!FB18+'Klimadaten-dati clima Südtirol'!CN18*'Klimadaten-dati clima Südtirol'!FC18+'Klimadaten-dati clima Südtirol'!CO18*'Klimadaten-dati clima Südtirol'!FD18+'Klimadaten-dati clima Südtirol'!CP18*'Klimadaten-dati clima Südtirol'!FE18+'Klimadaten-dati clima Südtirol'!CQ18*'Klimadaten-dati clima Südtirol'!FF18)/3.6</f>
        <v>403.84997958201916</v>
      </c>
      <c r="M15" s="91">
        <f>('Klimadaten-dati clima Südtirol'!CR18*'Klimadaten-dati clima Südtirol'!EU18+'Klimadaten-dati clima Südtirol'!CS18*'Klimadaten-dati clima Südtirol'!EV18+'Klimadaten-dati clima Südtirol'!CT18*'Klimadaten-dati clima Südtirol'!EW18+'Klimadaten-dati clima Südtirol'!CU18*'Klimadaten-dati clima Südtirol'!EX18+'Klimadaten-dati clima Südtirol'!CV18*'Klimadaten-dati clima Südtirol'!EY18+'Klimadaten-dati clima Südtirol'!CW18*'Klimadaten-dati clima Südtirol'!EZ18+'Klimadaten-dati clima Südtirol'!CX18*'Klimadaten-dati clima Südtirol'!FA18+'Klimadaten-dati clima Südtirol'!CY18*'Klimadaten-dati clima Südtirol'!FB18+'Klimadaten-dati clima Südtirol'!CZ18*'Klimadaten-dati clima Südtirol'!FC18+'Klimadaten-dati clima Südtirol'!DA18*'Klimadaten-dati clima Südtirol'!FD18+'Klimadaten-dati clima Südtirol'!DB18*'Klimadaten-dati clima Südtirol'!FE18+'Klimadaten-dati clima Südtirol'!DC18*'Klimadaten-dati clima Südtirol'!FF18)/3.6</f>
        <v>326.3245231552973</v>
      </c>
      <c r="N15" s="91">
        <f>('Klimadaten-dati clima Südtirol'!DD18*'Klimadaten-dati clima Südtirol'!EU18+'Klimadaten-dati clima Südtirol'!DE18*'Klimadaten-dati clima Südtirol'!EV18+'Klimadaten-dati clima Südtirol'!DF18*'Klimadaten-dati clima Südtirol'!EW18+'Klimadaten-dati clima Südtirol'!DG18*'Klimadaten-dati clima Südtirol'!EX18+'Klimadaten-dati clima Südtirol'!DH18*'Klimadaten-dati clima Südtirol'!EY18+'Klimadaten-dati clima Südtirol'!DI18*'Klimadaten-dati clima Südtirol'!EZ18+'Klimadaten-dati clima Südtirol'!DJ18*'Klimadaten-dati clima Südtirol'!FA18+'Klimadaten-dati clima Südtirol'!DK18*'Klimadaten-dati clima Südtirol'!FB18+'Klimadaten-dati clima Südtirol'!DL18*'Klimadaten-dati clima Südtirol'!FC18+'Klimadaten-dati clima Südtirol'!DM18*'Klimadaten-dati clima Südtirol'!FD18+'Klimadaten-dati clima Südtirol'!DN18*'Klimadaten-dati clima Südtirol'!FE18+'Klimadaten-dati clima Südtirol'!DO18*'Klimadaten-dati clima Südtirol'!FF18)/3.6</f>
        <v>248.79906672857538</v>
      </c>
    </row>
    <row r="16" spans="1:14" x14ac:dyDescent="0.2">
      <c r="A16">
        <v>13</v>
      </c>
      <c r="B16" t="str">
        <f>'Klimadaten-dati clima Südtirol'!C19</f>
        <v>Bruneck</v>
      </c>
      <c r="C16" t="str">
        <f>'Klimadaten-dati clima Südtirol'!D19</f>
        <v>Brunico</v>
      </c>
      <c r="D16">
        <f>'Klimadaten-dati clima Südtirol'!ET19</f>
        <v>-17</v>
      </c>
      <c r="E16" s="90">
        <f t="shared" si="0"/>
        <v>3.1165531914893627</v>
      </c>
      <c r="F16">
        <f>'Klimadaten-dati clima Südtirol'!ER19</f>
        <v>235</v>
      </c>
      <c r="G16" s="89">
        <f>'Klimadaten-dati clima Südtirol'!EU19*(RT-'Klimadaten-dati clima Südtirol'!L19)+'Klimadaten-dati clima Südtirol'!EV19*(RT-'Klimadaten-dati clima Südtirol'!M19)+'Klimadaten-dati clima Südtirol'!EW19*(RT-'Klimadaten-dati clima Südtirol'!N19)+'Klimadaten-dati clima Südtirol'!EX19*(RT-'Klimadaten-dati clima Südtirol'!O19)+'Klimadaten-dati clima Südtirol'!EY19*(RT-'Klimadaten-dati clima Südtirol'!P19)+'Klimadaten-dati clima Südtirol'!EZ19*(RT-'Klimadaten-dati clima Südtirol'!Q19)+'Klimadaten-dati clima Südtirol'!FA19*(RT-'Klimadaten-dati clima Südtirol'!R19)+'Klimadaten-dati clima Südtirol'!FB19*(RT-'Klimadaten-dati clima Südtirol'!S19)+'Klimadaten-dati clima Südtirol'!FC19*(RT-'Klimadaten-dati clima Südtirol'!T19)+'Klimadaten-dati clima Südtirol'!FD19*(RT-'Klimadaten-dati clima Südtirol'!U19)+'Klimadaten-dati clima Südtirol'!FE19*(RT-'Klimadaten-dati clima Südtirol'!V19)+'Klimadaten-dati clima Südtirol'!FF19*(RT-'Klimadaten-dati clima Südtirol'!W19)</f>
        <v>3967.61</v>
      </c>
      <c r="I16" s="91">
        <f>('Klimadaten-dati clima Südtirol'!AV19*'Klimadaten-dati clima Südtirol'!EU19+'Klimadaten-dati clima Südtirol'!AW19*'Klimadaten-dati clima Südtirol'!EV19+'Klimadaten-dati clima Südtirol'!AX19*'Klimadaten-dati clima Südtirol'!EW19+'Klimadaten-dati clima Südtirol'!AY19*'Klimadaten-dati clima Südtirol'!EX19+'Klimadaten-dati clima Südtirol'!AZ19*'Klimadaten-dati clima Südtirol'!EY19+'Klimadaten-dati clima Südtirol'!BA19*'Klimadaten-dati clima Südtirol'!EZ19+'Klimadaten-dati clima Südtirol'!BB19*'Klimadaten-dati clima Südtirol'!FA19+'Klimadaten-dati clima Südtirol'!BC19*'Klimadaten-dati clima Südtirol'!FB19+'Klimadaten-dati clima Südtirol'!BD19*'Klimadaten-dati clima Südtirol'!FC19+'Klimadaten-dati clima Südtirol'!BE19*'Klimadaten-dati clima Südtirol'!FD19+'Klimadaten-dati clima Südtirol'!BF19*'Klimadaten-dati clima Südtirol'!FE19+'Klimadaten-dati clima Südtirol'!BG19*'Klimadaten-dati clima Südtirol'!FF19)/3.6</f>
        <v>643.52</v>
      </c>
      <c r="J16" s="91">
        <f>('Klimadaten-dati clima Südtirol'!BH19*'Klimadaten-dati clima Südtirol'!EU19+'Klimadaten-dati clima Südtirol'!BI19*'Klimadaten-dati clima Südtirol'!EV19+'Klimadaten-dati clima Südtirol'!BJ19*'Klimadaten-dati clima Südtirol'!EW19+'Klimadaten-dati clima Südtirol'!BK19*'Klimadaten-dati clima Südtirol'!EX19+'Klimadaten-dati clima Südtirol'!BL19*'Klimadaten-dati clima Südtirol'!EY19+'Klimadaten-dati clima Südtirol'!BM19*'Klimadaten-dati clima Südtirol'!EZ19+'Klimadaten-dati clima Südtirol'!BN19*'Klimadaten-dati clima Südtirol'!FA19+'Klimadaten-dati clima Südtirol'!BO19*'Klimadaten-dati clima Südtirol'!FB19+'Klimadaten-dati clima Südtirol'!BP19*'Klimadaten-dati clima Südtirol'!FC19+'Klimadaten-dati clima Südtirol'!BQ19*'Klimadaten-dati clima Südtirol'!FD19+'Klimadaten-dati clima Südtirol'!BR19*'Klimadaten-dati clima Südtirol'!FE19+'Klimadaten-dati clima Südtirol'!BS19*'Klimadaten-dati clima Südtirol'!FF19)/3.6</f>
        <v>678.16643154320298</v>
      </c>
      <c r="K16" s="91">
        <f>('Klimadaten-dati clima Südtirol'!BT19*'Klimadaten-dati clima Südtirol'!EU19+'Klimadaten-dati clima Südtirol'!BU19*'Klimadaten-dati clima Südtirol'!EV19+'Klimadaten-dati clima Südtirol'!BV19*'Klimadaten-dati clima Südtirol'!EW19+'Klimadaten-dati clima Südtirol'!BW19*'Klimadaten-dati clima Südtirol'!EX19+'Klimadaten-dati clima Südtirol'!BX19*'Klimadaten-dati clima Südtirol'!EY19+'Klimadaten-dati clima Südtirol'!BY19*'Klimadaten-dati clima Südtirol'!EZ19+'Klimadaten-dati clima Südtirol'!BZ19*'Klimadaten-dati clima Südtirol'!FA19+'Klimadaten-dati clima Südtirol'!CA19*'Klimadaten-dati clima Südtirol'!FB19+'Klimadaten-dati clima Südtirol'!CB19*'Klimadaten-dati clima Südtirol'!FC19+'Klimadaten-dati clima Südtirol'!CC19*'Klimadaten-dati clima Südtirol'!FD19+'Klimadaten-dati clima Südtirol'!CD19*'Klimadaten-dati clima Südtirol'!FE19+'Klimadaten-dati clima Südtirol'!CE19*'Klimadaten-dati clima Südtirol'!FF19)/3.6</f>
        <v>586.579163152864</v>
      </c>
      <c r="L16" s="91">
        <f>('Klimadaten-dati clima Südtirol'!CF19*'Klimadaten-dati clima Südtirol'!EU19+'Klimadaten-dati clima Südtirol'!CG19*'Klimadaten-dati clima Südtirol'!EV19+'Klimadaten-dati clima Südtirol'!CH19*'Klimadaten-dati clima Südtirol'!EW19+'Klimadaten-dati clima Südtirol'!CI19*'Klimadaten-dati clima Südtirol'!EX19+'Klimadaten-dati clima Südtirol'!CJ19*'Klimadaten-dati clima Südtirol'!EY19+'Klimadaten-dati clima Südtirol'!CK19*'Klimadaten-dati clima Südtirol'!EZ19+'Klimadaten-dati clima Südtirol'!CL19*'Klimadaten-dati clima Südtirol'!FA19+'Klimadaten-dati clima Südtirol'!CM19*'Klimadaten-dati clima Südtirol'!FB19+'Klimadaten-dati clima Südtirol'!CN19*'Klimadaten-dati clima Südtirol'!FC19+'Klimadaten-dati clima Südtirol'!CO19*'Klimadaten-dati clima Südtirol'!FD19+'Klimadaten-dati clima Südtirol'!CP19*'Klimadaten-dati clima Südtirol'!FE19+'Klimadaten-dati clima Südtirol'!CQ19*'Klimadaten-dati clima Südtirol'!FF19)/3.6</f>
        <v>494.99189476252531</v>
      </c>
      <c r="M16" s="91">
        <f>('Klimadaten-dati clima Südtirol'!CR19*'Klimadaten-dati clima Südtirol'!EU19+'Klimadaten-dati clima Südtirol'!CS19*'Klimadaten-dati clima Südtirol'!EV19+'Klimadaten-dati clima Südtirol'!CT19*'Klimadaten-dati clima Südtirol'!EW19+'Klimadaten-dati clima Südtirol'!CU19*'Klimadaten-dati clima Südtirol'!EX19+'Klimadaten-dati clima Südtirol'!CV19*'Klimadaten-dati clima Südtirol'!EY19+'Klimadaten-dati clima Südtirol'!CW19*'Klimadaten-dati clima Südtirol'!EZ19+'Klimadaten-dati clima Südtirol'!CX19*'Klimadaten-dati clima Südtirol'!FA19+'Klimadaten-dati clima Südtirol'!CY19*'Klimadaten-dati clima Südtirol'!FB19+'Klimadaten-dati clima Südtirol'!CZ19*'Klimadaten-dati clima Südtirol'!FC19+'Klimadaten-dati clima Südtirol'!DA19*'Klimadaten-dati clima Südtirol'!FD19+'Klimadaten-dati clima Südtirol'!DB19*'Klimadaten-dati clima Südtirol'!FE19+'Klimadaten-dati clima Südtirol'!DC19*'Klimadaten-dati clima Südtirol'!FF19)/3.6</f>
        <v>397.25689238313146</v>
      </c>
      <c r="N16" s="91">
        <f>('Klimadaten-dati clima Südtirol'!DD19*'Klimadaten-dati clima Südtirol'!EU19+'Klimadaten-dati clima Südtirol'!DE19*'Klimadaten-dati clima Südtirol'!EV19+'Klimadaten-dati clima Südtirol'!DF19*'Klimadaten-dati clima Südtirol'!EW19+'Klimadaten-dati clima Südtirol'!DG19*'Klimadaten-dati clima Südtirol'!EX19+'Klimadaten-dati clima Südtirol'!DH19*'Klimadaten-dati clima Südtirol'!EY19+'Klimadaten-dati clima Südtirol'!DI19*'Klimadaten-dati clima Südtirol'!EZ19+'Klimadaten-dati clima Südtirol'!DJ19*'Klimadaten-dati clima Südtirol'!FA19+'Klimadaten-dati clima Südtirol'!DK19*'Klimadaten-dati clima Südtirol'!FB19+'Klimadaten-dati clima Südtirol'!DL19*'Klimadaten-dati clima Südtirol'!FC19+'Klimadaten-dati clima Südtirol'!DM19*'Klimadaten-dati clima Südtirol'!FD19+'Klimadaten-dati clima Südtirol'!DN19*'Klimadaten-dati clima Südtirol'!FE19+'Klimadaten-dati clima Südtirol'!DO19*'Klimadaten-dati clima Südtirol'!FF19)/3.6</f>
        <v>299.52189000373761</v>
      </c>
    </row>
    <row r="17" spans="1:14" x14ac:dyDescent="0.2">
      <c r="A17">
        <v>14</v>
      </c>
      <c r="B17" t="str">
        <f>'Klimadaten-dati clima Südtirol'!C20</f>
        <v>Burgstall</v>
      </c>
      <c r="C17" t="str">
        <f>'Klimadaten-dati clima Südtirol'!D20</f>
        <v>Postal</v>
      </c>
      <c r="D17">
        <f>'Klimadaten-dati clima Südtirol'!ET20</f>
        <v>-15</v>
      </c>
      <c r="E17" s="90">
        <f t="shared" si="0"/>
        <v>5.0595675675675693</v>
      </c>
      <c r="F17">
        <f>'Klimadaten-dati clima Südtirol'!ER20</f>
        <v>185</v>
      </c>
      <c r="G17" s="89">
        <f>'Klimadaten-dati clima Südtirol'!EU20*(RT-'Klimadaten-dati clima Südtirol'!L20)+'Klimadaten-dati clima Südtirol'!EV20*(RT-'Klimadaten-dati clima Südtirol'!M20)+'Klimadaten-dati clima Südtirol'!EW20*(RT-'Klimadaten-dati clima Südtirol'!N20)+'Klimadaten-dati clima Südtirol'!EX20*(RT-'Klimadaten-dati clima Südtirol'!O20)+'Klimadaten-dati clima Südtirol'!EY20*(RT-'Klimadaten-dati clima Südtirol'!P20)+'Klimadaten-dati clima Südtirol'!EZ20*(RT-'Klimadaten-dati clima Südtirol'!Q20)+'Klimadaten-dati clima Südtirol'!FA20*(RT-'Klimadaten-dati clima Südtirol'!R20)+'Klimadaten-dati clima Südtirol'!FB20*(RT-'Klimadaten-dati clima Südtirol'!S20)+'Klimadaten-dati clima Südtirol'!FC20*(RT-'Klimadaten-dati clima Südtirol'!T20)+'Klimadaten-dati clima Südtirol'!FD20*(RT-'Klimadaten-dati clima Südtirol'!U20)+'Klimadaten-dati clima Südtirol'!FE20*(RT-'Klimadaten-dati clima Südtirol'!V20)+'Klimadaten-dati clima Südtirol'!FF20*(RT-'Klimadaten-dati clima Südtirol'!W20)</f>
        <v>2763.9799999999996</v>
      </c>
      <c r="I17" s="91">
        <f>('Klimadaten-dati clima Südtirol'!AV20*'Klimadaten-dati clima Südtirol'!EU20+'Klimadaten-dati clima Südtirol'!AW20*'Klimadaten-dati clima Südtirol'!EV20+'Klimadaten-dati clima Südtirol'!AX20*'Klimadaten-dati clima Südtirol'!EW20+'Klimadaten-dati clima Südtirol'!AY20*'Klimadaten-dati clima Südtirol'!EX20+'Klimadaten-dati clima Südtirol'!AZ20*'Klimadaten-dati clima Südtirol'!EY20+'Klimadaten-dati clima Südtirol'!BA20*'Klimadaten-dati clima Südtirol'!EZ20+'Klimadaten-dati clima Südtirol'!BB20*'Klimadaten-dati clima Südtirol'!FA20+'Klimadaten-dati clima Südtirol'!BC20*'Klimadaten-dati clima Südtirol'!FB20+'Klimadaten-dati clima Südtirol'!BD20*'Klimadaten-dati clima Südtirol'!FC20+'Klimadaten-dati clima Südtirol'!BE20*'Klimadaten-dati clima Südtirol'!FD20+'Klimadaten-dati clima Südtirol'!BF20*'Klimadaten-dati clima Südtirol'!FE20+'Klimadaten-dati clima Südtirol'!BG20*'Klimadaten-dati clima Südtirol'!FF20)/3.6</f>
        <v>397.64000000000004</v>
      </c>
      <c r="J17" s="91">
        <f>('Klimadaten-dati clima Südtirol'!BH20*'Klimadaten-dati clima Südtirol'!EU20+'Klimadaten-dati clima Südtirol'!BI20*'Klimadaten-dati clima Südtirol'!EV20+'Klimadaten-dati clima Südtirol'!BJ20*'Klimadaten-dati clima Südtirol'!EW20+'Klimadaten-dati clima Südtirol'!BK20*'Klimadaten-dati clima Südtirol'!EX20+'Klimadaten-dati clima Südtirol'!BL20*'Klimadaten-dati clima Südtirol'!EY20+'Klimadaten-dati clima Südtirol'!BM20*'Klimadaten-dati clima Südtirol'!EZ20+'Klimadaten-dati clima Südtirol'!BN20*'Klimadaten-dati clima Südtirol'!FA20+'Klimadaten-dati clima Südtirol'!BO20*'Klimadaten-dati clima Südtirol'!FB20+'Klimadaten-dati clima Südtirol'!BP20*'Klimadaten-dati clima Südtirol'!FC20+'Klimadaten-dati clima Südtirol'!BQ20*'Klimadaten-dati clima Südtirol'!FD20+'Klimadaten-dati clima Südtirol'!BR20*'Klimadaten-dati clima Südtirol'!FE20+'Klimadaten-dati clima Südtirol'!BS20*'Klimadaten-dati clima Südtirol'!FF20)/3.6</f>
        <v>474.75503740354588</v>
      </c>
      <c r="K17" s="91">
        <f>('Klimadaten-dati clima Südtirol'!BT20*'Klimadaten-dati clima Südtirol'!EU20+'Klimadaten-dati clima Südtirol'!BU20*'Klimadaten-dati clima Südtirol'!EV20+'Klimadaten-dati clima Südtirol'!BV20*'Klimadaten-dati clima Südtirol'!EW20+'Klimadaten-dati clima Südtirol'!BW20*'Klimadaten-dati clima Südtirol'!EX20+'Klimadaten-dati clima Südtirol'!BX20*'Klimadaten-dati clima Südtirol'!EY20+'Klimadaten-dati clima Südtirol'!BY20*'Klimadaten-dati clima Südtirol'!EZ20+'Klimadaten-dati clima Südtirol'!BZ20*'Klimadaten-dati clima Südtirol'!FA20+'Klimadaten-dati clima Südtirol'!CA20*'Klimadaten-dati clima Südtirol'!FB20+'Klimadaten-dati clima Südtirol'!CB20*'Klimadaten-dati clima Südtirol'!FC20+'Klimadaten-dati clima Südtirol'!CC20*'Klimadaten-dati clima Südtirol'!FD20+'Klimadaten-dati clima Südtirol'!CD20*'Klimadaten-dati clima Südtirol'!FE20+'Klimadaten-dati clima Südtirol'!CE20*'Klimadaten-dati clima Südtirol'!FF20)/3.6</f>
        <v>394.89605557137025</v>
      </c>
      <c r="L17" s="91">
        <f>('Klimadaten-dati clima Südtirol'!CF20*'Klimadaten-dati clima Südtirol'!EU20+'Klimadaten-dati clima Südtirol'!CG20*'Klimadaten-dati clima Südtirol'!EV20+'Klimadaten-dati clima Südtirol'!CH20*'Klimadaten-dati clima Südtirol'!EW20+'Klimadaten-dati clima Südtirol'!CI20*'Klimadaten-dati clima Südtirol'!EX20+'Klimadaten-dati clima Südtirol'!CJ20*'Klimadaten-dati clima Südtirol'!EY20+'Klimadaten-dati clima Südtirol'!CK20*'Klimadaten-dati clima Südtirol'!EZ20+'Klimadaten-dati clima Südtirol'!CL20*'Klimadaten-dati clima Südtirol'!FA20+'Klimadaten-dati clima Südtirol'!CM20*'Klimadaten-dati clima Südtirol'!FB20+'Klimadaten-dati clima Südtirol'!CN20*'Klimadaten-dati clima Südtirol'!FC20+'Klimadaten-dati clima Südtirol'!CO20*'Klimadaten-dati clima Südtirol'!FD20+'Klimadaten-dati clima Südtirol'!CP20*'Klimadaten-dati clima Südtirol'!FE20+'Klimadaten-dati clima Südtirol'!CQ20*'Klimadaten-dati clima Südtirol'!FF20)/3.6</f>
        <v>315.03707373919451</v>
      </c>
      <c r="M17" s="91">
        <f>('Klimadaten-dati clima Südtirol'!CR20*'Klimadaten-dati clima Südtirol'!EU20+'Klimadaten-dati clima Südtirol'!CS20*'Klimadaten-dati clima Südtirol'!EV20+'Klimadaten-dati clima Südtirol'!CT20*'Klimadaten-dati clima Südtirol'!EW20+'Klimadaten-dati clima Südtirol'!CU20*'Klimadaten-dati clima Südtirol'!EX20+'Klimadaten-dati clima Südtirol'!CV20*'Klimadaten-dati clima Südtirol'!EY20+'Klimadaten-dati clima Südtirol'!CW20*'Klimadaten-dati clima Südtirol'!EZ20+'Klimadaten-dati clima Südtirol'!CX20*'Klimadaten-dati clima Südtirol'!FA20+'Klimadaten-dati clima Südtirol'!CY20*'Klimadaten-dati clima Südtirol'!FB20+'Klimadaten-dati clima Südtirol'!CZ20*'Klimadaten-dati clima Südtirol'!FC20+'Klimadaten-dati clima Südtirol'!DA20*'Klimadaten-dati clima Südtirol'!FD20+'Klimadaten-dati clima Südtirol'!DB20*'Klimadaten-dati clima Südtirol'!FE20+'Klimadaten-dati clima Südtirol'!DC20*'Klimadaten-dati clima Südtirol'!FF20)/3.6</f>
        <v>254.94101333349167</v>
      </c>
      <c r="N17" s="91">
        <f>('Klimadaten-dati clima Südtirol'!DD20*'Klimadaten-dati clima Südtirol'!EU20+'Klimadaten-dati clima Südtirol'!DE20*'Klimadaten-dati clima Südtirol'!EV20+'Klimadaten-dati clima Südtirol'!DF20*'Klimadaten-dati clima Südtirol'!EW20+'Klimadaten-dati clima Südtirol'!DG20*'Klimadaten-dati clima Südtirol'!EX20+'Klimadaten-dati clima Südtirol'!DH20*'Klimadaten-dati clima Südtirol'!EY20+'Klimadaten-dati clima Südtirol'!DI20*'Klimadaten-dati clima Südtirol'!EZ20+'Klimadaten-dati clima Südtirol'!DJ20*'Klimadaten-dati clima Südtirol'!FA20+'Klimadaten-dati clima Südtirol'!DK20*'Klimadaten-dati clima Südtirol'!FB20+'Klimadaten-dati clima Südtirol'!DL20*'Klimadaten-dati clima Südtirol'!FC20+'Klimadaten-dati clima Südtirol'!DM20*'Klimadaten-dati clima Südtirol'!FD20+'Klimadaten-dati clima Südtirol'!DN20*'Klimadaten-dati clima Südtirol'!FE20+'Klimadaten-dati clima Südtirol'!DO20*'Klimadaten-dati clima Südtirol'!FF20)/3.6</f>
        <v>194.84495292778888</v>
      </c>
    </row>
    <row r="18" spans="1:14" x14ac:dyDescent="0.2">
      <c r="A18">
        <v>15</v>
      </c>
      <c r="B18" t="str">
        <f>'Klimadaten-dati clima Südtirol'!C21</f>
        <v>Corvara</v>
      </c>
      <c r="C18" t="str">
        <f>'Klimadaten-dati clima Südtirol'!D21</f>
        <v>Corvara</v>
      </c>
      <c r="D18">
        <f>'Klimadaten-dati clima Südtirol'!ET21</f>
        <v>-21</v>
      </c>
      <c r="E18" s="90">
        <f t="shared" si="0"/>
        <v>1.2588349514563113</v>
      </c>
      <c r="F18">
        <f>'Klimadaten-dati clima Südtirol'!ER21</f>
        <v>309</v>
      </c>
      <c r="G18" s="89">
        <f>'Klimadaten-dati clima Südtirol'!EU21*(RT-'Klimadaten-dati clima Südtirol'!L21)+'Klimadaten-dati clima Südtirol'!EV21*(RT-'Klimadaten-dati clima Südtirol'!M21)+'Klimadaten-dati clima Südtirol'!EW21*(RT-'Klimadaten-dati clima Südtirol'!N21)+'Klimadaten-dati clima Südtirol'!EX21*(RT-'Klimadaten-dati clima Südtirol'!O21)+'Klimadaten-dati clima Südtirol'!EY21*(RT-'Klimadaten-dati clima Südtirol'!P21)+'Klimadaten-dati clima Südtirol'!EZ21*(RT-'Klimadaten-dati clima Südtirol'!Q21)+'Klimadaten-dati clima Südtirol'!FA21*(RT-'Klimadaten-dati clima Südtirol'!R21)+'Klimadaten-dati clima Südtirol'!FB21*(RT-'Klimadaten-dati clima Südtirol'!S21)+'Klimadaten-dati clima Südtirol'!FC21*(RT-'Klimadaten-dati clima Südtirol'!T21)+'Klimadaten-dati clima Südtirol'!FD21*(RT-'Klimadaten-dati clima Südtirol'!U21)+'Klimadaten-dati clima Südtirol'!FE21*(RT-'Klimadaten-dati clima Südtirol'!V21)+'Klimadaten-dati clima Südtirol'!FF21*(RT-'Klimadaten-dati clima Südtirol'!W21)</f>
        <v>5791.0199999999995</v>
      </c>
      <c r="I18" s="91">
        <f>('Klimadaten-dati clima Südtirol'!AV21*'Klimadaten-dati clima Südtirol'!EU21+'Klimadaten-dati clima Südtirol'!AW21*'Klimadaten-dati clima Südtirol'!EV21+'Klimadaten-dati clima Südtirol'!AX21*'Klimadaten-dati clima Südtirol'!EW21+'Klimadaten-dati clima Südtirol'!AY21*'Klimadaten-dati clima Südtirol'!EX21+'Klimadaten-dati clima Südtirol'!AZ21*'Klimadaten-dati clima Südtirol'!EY21+'Klimadaten-dati clima Südtirol'!BA21*'Klimadaten-dati clima Südtirol'!EZ21+'Klimadaten-dati clima Südtirol'!BB21*'Klimadaten-dati clima Südtirol'!FA21+'Klimadaten-dati clima Südtirol'!BC21*'Klimadaten-dati clima Südtirol'!FB21+'Klimadaten-dati clima Südtirol'!BD21*'Klimadaten-dati clima Südtirol'!FC21+'Klimadaten-dati clima Südtirol'!BE21*'Klimadaten-dati clima Südtirol'!FD21+'Klimadaten-dati clima Südtirol'!BF21*'Klimadaten-dati clima Südtirol'!FE21+'Klimadaten-dati clima Südtirol'!BG21*'Klimadaten-dati clima Südtirol'!FF21)/3.6</f>
        <v>1009.53</v>
      </c>
      <c r="J18" s="91">
        <f>('Klimadaten-dati clima Südtirol'!BH21*'Klimadaten-dati clima Südtirol'!EU21+'Klimadaten-dati clima Südtirol'!BI21*'Klimadaten-dati clima Südtirol'!EV21+'Klimadaten-dati clima Südtirol'!BJ21*'Klimadaten-dati clima Südtirol'!EW21+'Klimadaten-dati clima Südtirol'!BK21*'Klimadaten-dati clima Südtirol'!EX21+'Klimadaten-dati clima Südtirol'!BL21*'Klimadaten-dati clima Südtirol'!EY21+'Klimadaten-dati clima Südtirol'!BM21*'Klimadaten-dati clima Südtirol'!EZ21+'Klimadaten-dati clima Südtirol'!BN21*'Klimadaten-dati clima Südtirol'!FA21+'Klimadaten-dati clima Südtirol'!BO21*'Klimadaten-dati clima Südtirol'!FB21+'Klimadaten-dati clima Südtirol'!BP21*'Klimadaten-dati clima Südtirol'!FC21+'Klimadaten-dati clima Südtirol'!BQ21*'Klimadaten-dati clima Südtirol'!FD21+'Klimadaten-dati clima Südtirol'!BR21*'Klimadaten-dati clima Südtirol'!FE21+'Klimadaten-dati clima Südtirol'!BS21*'Klimadaten-dati clima Südtirol'!FF21)/3.6</f>
        <v>881.03329941866377</v>
      </c>
      <c r="K18" s="91">
        <f>('Klimadaten-dati clima Südtirol'!BT21*'Klimadaten-dati clima Südtirol'!EU21+'Klimadaten-dati clima Südtirol'!BU21*'Klimadaten-dati clima Südtirol'!EV21+'Klimadaten-dati clima Südtirol'!BV21*'Klimadaten-dati clima Südtirol'!EW21+'Klimadaten-dati clima Südtirol'!BW21*'Klimadaten-dati clima Südtirol'!EX21+'Klimadaten-dati clima Südtirol'!BX21*'Klimadaten-dati clima Südtirol'!EY21+'Klimadaten-dati clima Südtirol'!BY21*'Klimadaten-dati clima Südtirol'!EZ21+'Klimadaten-dati clima Südtirol'!BZ21*'Klimadaten-dati clima Südtirol'!FA21+'Klimadaten-dati clima Südtirol'!CA21*'Klimadaten-dati clima Südtirol'!FB21+'Klimadaten-dati clima Südtirol'!CB21*'Klimadaten-dati clima Südtirol'!FC21+'Klimadaten-dati clima Südtirol'!CC21*'Klimadaten-dati clima Südtirol'!FD21+'Klimadaten-dati clima Südtirol'!CD21*'Klimadaten-dati clima Südtirol'!FE21+'Klimadaten-dati clima Südtirol'!CE21*'Klimadaten-dati clima Südtirol'!FF21)/3.6</f>
        <v>811.16488832208574</v>
      </c>
      <c r="L18" s="91">
        <f>('Klimadaten-dati clima Südtirol'!CF21*'Klimadaten-dati clima Südtirol'!EU21+'Klimadaten-dati clima Südtirol'!CG21*'Klimadaten-dati clima Südtirol'!EV21+'Klimadaten-dati clima Südtirol'!CH21*'Klimadaten-dati clima Südtirol'!EW21+'Klimadaten-dati clima Südtirol'!CI21*'Klimadaten-dati clima Südtirol'!EX21+'Klimadaten-dati clima Südtirol'!CJ21*'Klimadaten-dati clima Südtirol'!EY21+'Klimadaten-dati clima Südtirol'!CK21*'Klimadaten-dati clima Südtirol'!EZ21+'Klimadaten-dati clima Südtirol'!CL21*'Klimadaten-dati clima Südtirol'!FA21+'Klimadaten-dati clima Südtirol'!CM21*'Klimadaten-dati clima Südtirol'!FB21+'Klimadaten-dati clima Südtirol'!CN21*'Klimadaten-dati clima Südtirol'!FC21+'Klimadaten-dati clima Südtirol'!CO21*'Klimadaten-dati clima Südtirol'!FD21+'Klimadaten-dati clima Südtirol'!CP21*'Klimadaten-dati clima Südtirol'!FE21+'Klimadaten-dati clima Südtirol'!CQ21*'Klimadaten-dati clima Südtirol'!FF21)/3.6</f>
        <v>741.29647722550783</v>
      </c>
      <c r="M18" s="91">
        <f>('Klimadaten-dati clima Südtirol'!CR21*'Klimadaten-dati clima Südtirol'!EU21+'Klimadaten-dati clima Südtirol'!CS21*'Klimadaten-dati clima Südtirol'!EV21+'Klimadaten-dati clima Südtirol'!CT21*'Klimadaten-dati clima Südtirol'!EW21+'Klimadaten-dati clima Südtirol'!CU21*'Klimadaten-dati clima Südtirol'!EX21+'Klimadaten-dati clima Südtirol'!CV21*'Klimadaten-dati clima Südtirol'!EY21+'Klimadaten-dati clima Südtirol'!CW21*'Klimadaten-dati clima Südtirol'!EZ21+'Klimadaten-dati clima Südtirol'!CX21*'Klimadaten-dati clima Südtirol'!FA21+'Klimadaten-dati clima Südtirol'!CY21*'Klimadaten-dati clima Südtirol'!FB21+'Klimadaten-dati clima Südtirol'!CZ21*'Klimadaten-dati clima Südtirol'!FC21+'Klimadaten-dati clima Südtirol'!DA21*'Klimadaten-dati clima Südtirol'!FD21+'Klimadaten-dati clima Südtirol'!DB21*'Klimadaten-dati clima Südtirol'!FE21+'Klimadaten-dati clima Südtirol'!DC21*'Klimadaten-dati clima Südtirol'!FF21)/3.6</f>
        <v>589.69422984871449</v>
      </c>
      <c r="N18" s="91">
        <f>('Klimadaten-dati clima Südtirol'!DD21*'Klimadaten-dati clima Südtirol'!EU21+'Klimadaten-dati clima Südtirol'!DE21*'Klimadaten-dati clima Südtirol'!EV21+'Klimadaten-dati clima Südtirol'!DF21*'Klimadaten-dati clima Südtirol'!EW21+'Klimadaten-dati clima Südtirol'!DG21*'Klimadaten-dati clima Südtirol'!EX21+'Klimadaten-dati clima Südtirol'!DH21*'Klimadaten-dati clima Südtirol'!EY21+'Klimadaten-dati clima Südtirol'!DI21*'Klimadaten-dati clima Südtirol'!EZ21+'Klimadaten-dati clima Südtirol'!DJ21*'Klimadaten-dati clima Südtirol'!FA21+'Klimadaten-dati clima Südtirol'!DK21*'Klimadaten-dati clima Südtirol'!FB21+'Klimadaten-dati clima Südtirol'!DL21*'Klimadaten-dati clima Südtirol'!FC21+'Klimadaten-dati clima Südtirol'!DM21*'Klimadaten-dati clima Südtirol'!FD21+'Klimadaten-dati clima Südtirol'!DN21*'Klimadaten-dati clima Südtirol'!FE21+'Klimadaten-dati clima Südtirol'!DO21*'Klimadaten-dati clima Südtirol'!FF21)/3.6</f>
        <v>438.09198247192103</v>
      </c>
    </row>
    <row r="19" spans="1:14" x14ac:dyDescent="0.2">
      <c r="A19">
        <v>16</v>
      </c>
      <c r="B19" t="str">
        <f>'Klimadaten-dati clima Südtirol'!C22</f>
        <v>Deutschnofen</v>
      </c>
      <c r="C19" t="str">
        <f>'Klimadaten-dati clima Südtirol'!D22</f>
        <v>Nova Ponente</v>
      </c>
      <c r="D19">
        <f>'Klimadaten-dati clima Südtirol'!ET22</f>
        <v>-20</v>
      </c>
      <c r="E19" s="90">
        <f t="shared" si="0"/>
        <v>2.2138951310861437</v>
      </c>
      <c r="F19">
        <f>'Klimadaten-dati clima Südtirol'!ER22</f>
        <v>267</v>
      </c>
      <c r="G19" s="89">
        <f>'Klimadaten-dati clima Südtirol'!EU22*(RT-'Klimadaten-dati clima Südtirol'!L22)+'Klimadaten-dati clima Südtirol'!EV22*(RT-'Klimadaten-dati clima Südtirol'!M22)+'Klimadaten-dati clima Südtirol'!EW22*(RT-'Klimadaten-dati clima Südtirol'!N22)+'Klimadaten-dati clima Südtirol'!EX22*(RT-'Klimadaten-dati clima Südtirol'!O22)+'Klimadaten-dati clima Südtirol'!EY22*(RT-'Klimadaten-dati clima Südtirol'!P22)+'Klimadaten-dati clima Südtirol'!EZ22*(RT-'Klimadaten-dati clima Südtirol'!Q22)+'Klimadaten-dati clima Südtirol'!FA22*(RT-'Klimadaten-dati clima Südtirol'!R22)+'Klimadaten-dati clima Südtirol'!FB22*(RT-'Klimadaten-dati clima Südtirol'!S22)+'Klimadaten-dati clima Südtirol'!FC22*(RT-'Klimadaten-dati clima Südtirol'!T22)+'Klimadaten-dati clima Südtirol'!FD22*(RT-'Klimadaten-dati clima Südtirol'!U22)+'Klimadaten-dati clima Südtirol'!FE22*(RT-'Klimadaten-dati clima Südtirol'!V22)+'Klimadaten-dati clima Südtirol'!FF22*(RT-'Klimadaten-dati clima Südtirol'!W22)</f>
        <v>4748.8899999999994</v>
      </c>
      <c r="I19" s="91">
        <f>('Klimadaten-dati clima Südtirol'!AV22*'Klimadaten-dati clima Südtirol'!EU22+'Klimadaten-dati clima Südtirol'!AW22*'Klimadaten-dati clima Südtirol'!EV22+'Klimadaten-dati clima Südtirol'!AX22*'Klimadaten-dati clima Südtirol'!EW22+'Klimadaten-dati clima Südtirol'!AY22*'Klimadaten-dati clima Südtirol'!EX22+'Klimadaten-dati clima Südtirol'!AZ22*'Klimadaten-dati clima Südtirol'!EY22+'Klimadaten-dati clima Südtirol'!BA22*'Klimadaten-dati clima Südtirol'!EZ22+'Klimadaten-dati clima Südtirol'!BB22*'Klimadaten-dati clima Südtirol'!FA22+'Klimadaten-dati clima Südtirol'!BC22*'Klimadaten-dati clima Südtirol'!FB22+'Klimadaten-dati clima Südtirol'!BD22*'Klimadaten-dati clima Südtirol'!FC22+'Klimadaten-dati clima Südtirol'!BE22*'Klimadaten-dati clima Südtirol'!FD22+'Klimadaten-dati clima Südtirol'!BF22*'Klimadaten-dati clima Südtirol'!FE22+'Klimadaten-dati clima Südtirol'!BG22*'Klimadaten-dati clima Südtirol'!FF22)/3.6</f>
        <v>728.59</v>
      </c>
      <c r="J19" s="91">
        <f>('Klimadaten-dati clima Südtirol'!BH22*'Klimadaten-dati clima Südtirol'!EU22+'Klimadaten-dati clima Südtirol'!BI22*'Klimadaten-dati clima Südtirol'!EV22+'Klimadaten-dati clima Südtirol'!BJ22*'Klimadaten-dati clima Südtirol'!EW22+'Klimadaten-dati clima Südtirol'!BK22*'Klimadaten-dati clima Südtirol'!EX22+'Klimadaten-dati clima Südtirol'!BL22*'Klimadaten-dati clima Südtirol'!EY22+'Klimadaten-dati clima Südtirol'!BM22*'Klimadaten-dati clima Südtirol'!EZ22+'Klimadaten-dati clima Südtirol'!BN22*'Klimadaten-dati clima Südtirol'!FA22+'Klimadaten-dati clima Südtirol'!BO22*'Klimadaten-dati clima Südtirol'!FB22+'Klimadaten-dati clima Südtirol'!BP22*'Klimadaten-dati clima Südtirol'!FC22+'Klimadaten-dati clima Südtirol'!BQ22*'Klimadaten-dati clima Südtirol'!FD22+'Klimadaten-dati clima Südtirol'!BR22*'Klimadaten-dati clima Südtirol'!FE22+'Klimadaten-dati clima Südtirol'!BS22*'Klimadaten-dati clima Südtirol'!FF22)/3.6</f>
        <v>708.40289780362298</v>
      </c>
      <c r="K19" s="91">
        <f>('Klimadaten-dati clima Südtirol'!BT22*'Klimadaten-dati clima Südtirol'!EU22+'Klimadaten-dati clima Südtirol'!BU22*'Klimadaten-dati clima Südtirol'!EV22+'Klimadaten-dati clima Südtirol'!BV22*'Klimadaten-dati clima Südtirol'!EW22+'Klimadaten-dati clima Südtirol'!BW22*'Klimadaten-dati clima Südtirol'!EX22+'Klimadaten-dati clima Südtirol'!BX22*'Klimadaten-dati clima Südtirol'!EY22+'Klimadaten-dati clima Südtirol'!BY22*'Klimadaten-dati clima Südtirol'!EZ22+'Klimadaten-dati clima Südtirol'!BZ22*'Klimadaten-dati clima Südtirol'!FA22+'Klimadaten-dati clima Südtirol'!CA22*'Klimadaten-dati clima Südtirol'!FB22+'Klimadaten-dati clima Südtirol'!CB22*'Klimadaten-dati clima Südtirol'!FC22+'Klimadaten-dati clima Südtirol'!CC22*'Klimadaten-dati clima Südtirol'!FD22+'Klimadaten-dati clima Südtirol'!CD22*'Klimadaten-dati clima Südtirol'!FE22+'Klimadaten-dati clima Südtirol'!CE22*'Klimadaten-dati clima Südtirol'!FF22)/3.6</f>
        <v>628.60261200402238</v>
      </c>
      <c r="L19" s="91">
        <f>('Klimadaten-dati clima Südtirol'!CF22*'Klimadaten-dati clima Südtirol'!EU22+'Klimadaten-dati clima Südtirol'!CG22*'Klimadaten-dati clima Südtirol'!EV22+'Klimadaten-dati clima Südtirol'!CH22*'Klimadaten-dati clima Südtirol'!EW22+'Klimadaten-dati clima Südtirol'!CI22*'Klimadaten-dati clima Südtirol'!EX22+'Klimadaten-dati clima Südtirol'!CJ22*'Klimadaten-dati clima Südtirol'!EY22+'Klimadaten-dati clima Südtirol'!CK22*'Klimadaten-dati clima Südtirol'!EZ22+'Klimadaten-dati clima Südtirol'!CL22*'Klimadaten-dati clima Südtirol'!FA22+'Klimadaten-dati clima Südtirol'!CM22*'Klimadaten-dati clima Südtirol'!FB22+'Klimadaten-dati clima Südtirol'!CN22*'Klimadaten-dati clima Südtirol'!FC22+'Klimadaten-dati clima Südtirol'!CO22*'Klimadaten-dati clima Südtirol'!FD22+'Klimadaten-dati clima Südtirol'!CP22*'Klimadaten-dati clima Südtirol'!FE22+'Klimadaten-dati clima Südtirol'!CQ22*'Klimadaten-dati clima Südtirol'!FF22)/3.6</f>
        <v>548.80232620442177</v>
      </c>
      <c r="M19" s="91">
        <f>('Klimadaten-dati clima Südtirol'!CR22*'Klimadaten-dati clima Südtirol'!EU22+'Klimadaten-dati clima Südtirol'!CS22*'Klimadaten-dati clima Südtirol'!EV22+'Klimadaten-dati clima Südtirol'!CT22*'Klimadaten-dati clima Südtirol'!EW22+'Klimadaten-dati clima Südtirol'!CU22*'Klimadaten-dati clima Südtirol'!EX22+'Klimadaten-dati clima Südtirol'!CV22*'Klimadaten-dati clima Südtirol'!EY22+'Klimadaten-dati clima Südtirol'!CW22*'Klimadaten-dati clima Südtirol'!EZ22+'Klimadaten-dati clima Südtirol'!CX22*'Klimadaten-dati clima Südtirol'!FA22+'Klimadaten-dati clima Südtirol'!CY22*'Klimadaten-dati clima Südtirol'!FB22+'Klimadaten-dati clima Südtirol'!CZ22*'Klimadaten-dati clima Südtirol'!FC22+'Klimadaten-dati clima Südtirol'!DA22*'Klimadaten-dati clima Südtirol'!FD22+'Klimadaten-dati clima Südtirol'!DB22*'Klimadaten-dati clima Südtirol'!FE22+'Klimadaten-dati clima Südtirol'!DC22*'Klimadaten-dati clima Südtirol'!FF22)/3.6</f>
        <v>437.59440231267973</v>
      </c>
      <c r="N19" s="91">
        <f>('Klimadaten-dati clima Südtirol'!DD22*'Klimadaten-dati clima Südtirol'!EU22+'Klimadaten-dati clima Südtirol'!DE22*'Klimadaten-dati clima Südtirol'!EV22+'Klimadaten-dati clima Südtirol'!DF22*'Klimadaten-dati clima Südtirol'!EW22+'Klimadaten-dati clima Südtirol'!DG22*'Klimadaten-dati clima Südtirol'!EX22+'Klimadaten-dati clima Südtirol'!DH22*'Klimadaten-dati clima Südtirol'!EY22+'Klimadaten-dati clima Südtirol'!DI22*'Klimadaten-dati clima Südtirol'!EZ22+'Klimadaten-dati clima Südtirol'!DJ22*'Klimadaten-dati clima Südtirol'!FA22+'Klimadaten-dati clima Südtirol'!DK22*'Klimadaten-dati clima Südtirol'!FB22+'Klimadaten-dati clima Südtirol'!DL22*'Klimadaten-dati clima Südtirol'!FC22+'Klimadaten-dati clima Südtirol'!DM22*'Klimadaten-dati clima Südtirol'!FD22+'Klimadaten-dati clima Südtirol'!DN22*'Klimadaten-dati clima Südtirol'!FE22+'Klimadaten-dati clima Südtirol'!DO22*'Klimadaten-dati clima Südtirol'!FF22)/3.6</f>
        <v>326.38647842093769</v>
      </c>
    </row>
    <row r="20" spans="1:14" x14ac:dyDescent="0.2">
      <c r="A20">
        <v>17</v>
      </c>
      <c r="B20" t="str">
        <f>'Klimadaten-dati clima Südtirol'!C23</f>
        <v>Enneberg</v>
      </c>
      <c r="C20" t="str">
        <f>'Klimadaten-dati clima Südtirol'!D23</f>
        <v>Marebbe</v>
      </c>
      <c r="D20">
        <f>'Klimadaten-dati clima Südtirol'!ET23</f>
        <v>-20</v>
      </c>
      <c r="E20" s="90">
        <f t="shared" si="0"/>
        <v>2.2807037037037041</v>
      </c>
      <c r="F20">
        <f>'Klimadaten-dati clima Südtirol'!ER23</f>
        <v>270</v>
      </c>
      <c r="G20" s="89">
        <f>'Klimadaten-dati clima Südtirol'!EU23*(RT-'Klimadaten-dati clima Südtirol'!L23)+'Klimadaten-dati clima Südtirol'!EV23*(RT-'Klimadaten-dati clima Südtirol'!M23)+'Klimadaten-dati clima Südtirol'!EW23*(RT-'Klimadaten-dati clima Südtirol'!N23)+'Klimadaten-dati clima Südtirol'!EX23*(RT-'Klimadaten-dati clima Südtirol'!O23)+'Klimadaten-dati clima Südtirol'!EY23*(RT-'Klimadaten-dati clima Südtirol'!P23)+'Klimadaten-dati clima Südtirol'!EZ23*(RT-'Klimadaten-dati clima Südtirol'!Q23)+'Klimadaten-dati clima Südtirol'!FA23*(RT-'Klimadaten-dati clima Südtirol'!R23)+'Klimadaten-dati clima Südtirol'!FB23*(RT-'Klimadaten-dati clima Südtirol'!S23)+'Klimadaten-dati clima Südtirol'!FC23*(RT-'Klimadaten-dati clima Südtirol'!T23)+'Klimadaten-dati clima Südtirol'!FD23*(RT-'Klimadaten-dati clima Südtirol'!U23)+'Klimadaten-dati clima Südtirol'!FE23*(RT-'Klimadaten-dati clima Südtirol'!V23)+'Klimadaten-dati clima Südtirol'!FF23*(RT-'Klimadaten-dati clima Südtirol'!W23)</f>
        <v>4784.21</v>
      </c>
      <c r="I20" s="91">
        <f>('Klimadaten-dati clima Südtirol'!AV23*'Klimadaten-dati clima Südtirol'!EU23+'Klimadaten-dati clima Südtirol'!AW23*'Klimadaten-dati clima Südtirol'!EV23+'Klimadaten-dati clima Südtirol'!AX23*'Klimadaten-dati clima Südtirol'!EW23+'Klimadaten-dati clima Südtirol'!AY23*'Klimadaten-dati clima Südtirol'!EX23+'Klimadaten-dati clima Südtirol'!AZ23*'Klimadaten-dati clima Südtirol'!EY23+'Klimadaten-dati clima Südtirol'!BA23*'Klimadaten-dati clima Südtirol'!EZ23+'Klimadaten-dati clima Südtirol'!BB23*'Klimadaten-dati clima Südtirol'!FA23+'Klimadaten-dati clima Südtirol'!BC23*'Klimadaten-dati clima Südtirol'!FB23+'Klimadaten-dati clima Südtirol'!BD23*'Klimadaten-dati clima Südtirol'!FC23+'Klimadaten-dati clima Südtirol'!BE23*'Klimadaten-dati clima Südtirol'!FD23+'Klimadaten-dati clima Südtirol'!BF23*'Klimadaten-dati clima Südtirol'!FE23+'Klimadaten-dati clima Südtirol'!BG23*'Klimadaten-dati clima Südtirol'!FF23)/3.6</f>
        <v>830.31999999999982</v>
      </c>
      <c r="J20" s="91">
        <f>('Klimadaten-dati clima Südtirol'!BH23*'Klimadaten-dati clima Südtirol'!EU23+'Klimadaten-dati clima Südtirol'!BI23*'Klimadaten-dati clima Südtirol'!EV23+'Klimadaten-dati clima Südtirol'!BJ23*'Klimadaten-dati clima Südtirol'!EW23+'Klimadaten-dati clima Südtirol'!BK23*'Klimadaten-dati clima Südtirol'!EX23+'Klimadaten-dati clima Südtirol'!BL23*'Klimadaten-dati clima Südtirol'!EY23+'Klimadaten-dati clima Südtirol'!BM23*'Klimadaten-dati clima Südtirol'!EZ23+'Klimadaten-dati clima Südtirol'!BN23*'Klimadaten-dati clima Südtirol'!FA23+'Klimadaten-dati clima Südtirol'!BO23*'Klimadaten-dati clima Südtirol'!FB23+'Klimadaten-dati clima Südtirol'!BP23*'Klimadaten-dati clima Südtirol'!FC23+'Klimadaten-dati clima Südtirol'!BQ23*'Klimadaten-dati clima Südtirol'!FD23+'Klimadaten-dati clima Südtirol'!BR23*'Klimadaten-dati clima Südtirol'!FE23+'Klimadaten-dati clima Südtirol'!BS23*'Klimadaten-dati clima Südtirol'!FF23)/3.6</f>
        <v>804.2433968969799</v>
      </c>
      <c r="K20" s="91">
        <f>('Klimadaten-dati clima Südtirol'!BT23*'Klimadaten-dati clima Südtirol'!EU23+'Klimadaten-dati clima Südtirol'!BU23*'Klimadaten-dati clima Südtirol'!EV23+'Klimadaten-dati clima Südtirol'!BV23*'Klimadaten-dati clima Südtirol'!EW23+'Klimadaten-dati clima Südtirol'!BW23*'Klimadaten-dati clima Südtirol'!EX23+'Klimadaten-dati clima Südtirol'!BX23*'Klimadaten-dati clima Südtirol'!EY23+'Klimadaten-dati clima Südtirol'!BY23*'Klimadaten-dati clima Südtirol'!EZ23+'Klimadaten-dati clima Südtirol'!BZ23*'Klimadaten-dati clima Südtirol'!FA23+'Klimadaten-dati clima Südtirol'!CA23*'Klimadaten-dati clima Südtirol'!FB23+'Klimadaten-dati clima Südtirol'!CB23*'Klimadaten-dati clima Südtirol'!FC23+'Klimadaten-dati clima Südtirol'!CC23*'Klimadaten-dati clima Südtirol'!FD23+'Klimadaten-dati clima Südtirol'!CD23*'Klimadaten-dati clima Südtirol'!FE23+'Klimadaten-dati clima Südtirol'!CE23*'Klimadaten-dati clima Südtirol'!FF23)/3.6</f>
        <v>714.74559673497436</v>
      </c>
      <c r="L20" s="91">
        <f>('Klimadaten-dati clima Südtirol'!CF23*'Klimadaten-dati clima Südtirol'!EU23+'Klimadaten-dati clima Südtirol'!CG23*'Klimadaten-dati clima Südtirol'!EV23+'Klimadaten-dati clima Südtirol'!CH23*'Klimadaten-dati clima Südtirol'!EW23+'Klimadaten-dati clima Südtirol'!CI23*'Klimadaten-dati clima Südtirol'!EX23+'Klimadaten-dati clima Südtirol'!CJ23*'Klimadaten-dati clima Südtirol'!EY23+'Klimadaten-dati clima Südtirol'!CK23*'Klimadaten-dati clima Südtirol'!EZ23+'Klimadaten-dati clima Südtirol'!CL23*'Klimadaten-dati clima Südtirol'!FA23+'Klimadaten-dati clima Südtirol'!CM23*'Klimadaten-dati clima Südtirol'!FB23+'Klimadaten-dati clima Südtirol'!CN23*'Klimadaten-dati clima Südtirol'!FC23+'Klimadaten-dati clima Südtirol'!CO23*'Klimadaten-dati clima Südtirol'!FD23+'Klimadaten-dati clima Südtirol'!CP23*'Klimadaten-dati clima Südtirol'!FE23+'Klimadaten-dati clima Südtirol'!CQ23*'Klimadaten-dati clima Südtirol'!FF23)/3.6</f>
        <v>625.24779657296881</v>
      </c>
      <c r="M20" s="91">
        <f>('Klimadaten-dati clima Südtirol'!CR23*'Klimadaten-dati clima Südtirol'!EU23+'Klimadaten-dati clima Südtirol'!CS23*'Klimadaten-dati clima Südtirol'!EV23+'Klimadaten-dati clima Südtirol'!CT23*'Klimadaten-dati clima Südtirol'!EW23+'Klimadaten-dati clima Südtirol'!CU23*'Klimadaten-dati clima Südtirol'!EX23+'Klimadaten-dati clima Südtirol'!CV23*'Klimadaten-dati clima Südtirol'!EY23+'Klimadaten-dati clima Südtirol'!CW23*'Klimadaten-dati clima Südtirol'!EZ23+'Klimadaten-dati clima Südtirol'!CX23*'Klimadaten-dati clima Südtirol'!FA23+'Klimadaten-dati clima Südtirol'!CY23*'Klimadaten-dati clima Südtirol'!FB23+'Klimadaten-dati clima Südtirol'!CZ23*'Klimadaten-dati clima Südtirol'!FC23+'Klimadaten-dati clima Südtirol'!DA23*'Klimadaten-dati clima Südtirol'!FD23+'Klimadaten-dati clima Südtirol'!DB23*'Klimadaten-dati clima Südtirol'!FE23+'Klimadaten-dati clima Südtirol'!DC23*'Klimadaten-dati clima Südtirol'!FF23)/3.6</f>
        <v>498.19422281636059</v>
      </c>
      <c r="N20" s="91">
        <f>('Klimadaten-dati clima Südtirol'!DD23*'Klimadaten-dati clima Südtirol'!EU23+'Klimadaten-dati clima Südtirol'!DE23*'Klimadaten-dati clima Südtirol'!EV23+'Klimadaten-dati clima Südtirol'!DF23*'Klimadaten-dati clima Südtirol'!EW23+'Klimadaten-dati clima Südtirol'!DG23*'Klimadaten-dati clima Südtirol'!EX23+'Klimadaten-dati clima Südtirol'!DH23*'Klimadaten-dati clima Südtirol'!EY23+'Klimadaten-dati clima Südtirol'!DI23*'Klimadaten-dati clima Südtirol'!EZ23+'Klimadaten-dati clima Südtirol'!DJ23*'Klimadaten-dati clima Südtirol'!FA23+'Klimadaten-dati clima Südtirol'!DK23*'Klimadaten-dati clima Südtirol'!FB23+'Klimadaten-dati clima Südtirol'!DL23*'Klimadaten-dati clima Südtirol'!FC23+'Klimadaten-dati clima Südtirol'!DM23*'Klimadaten-dati clima Südtirol'!FD23+'Klimadaten-dati clima Südtirol'!DN23*'Klimadaten-dati clima Südtirol'!FE23+'Klimadaten-dati clima Südtirol'!DO23*'Klimadaten-dati clima Südtirol'!FF23)/3.6</f>
        <v>371.14064905975243</v>
      </c>
    </row>
    <row r="21" spans="1:14" x14ac:dyDescent="0.2">
      <c r="A21">
        <v>18</v>
      </c>
      <c r="B21" t="str">
        <f>'Klimadaten-dati clima Südtirol'!C24</f>
        <v>Eppan</v>
      </c>
      <c r="C21" t="str">
        <f>'Klimadaten-dati clima Südtirol'!D24</f>
        <v>Appiano</v>
      </c>
      <c r="D21">
        <f>'Klimadaten-dati clima Südtirol'!ET24</f>
        <v>-15</v>
      </c>
      <c r="E21" s="90">
        <f t="shared" si="0"/>
        <v>4.2059162303664923</v>
      </c>
      <c r="F21">
        <f>'Klimadaten-dati clima Südtirol'!ER24</f>
        <v>191</v>
      </c>
      <c r="G21" s="89">
        <f>'Klimadaten-dati clima Südtirol'!EU24*(RT-'Klimadaten-dati clima Südtirol'!L24)+'Klimadaten-dati clima Südtirol'!EV24*(RT-'Klimadaten-dati clima Südtirol'!M24)+'Klimadaten-dati clima Südtirol'!EW24*(RT-'Klimadaten-dati clima Südtirol'!N24)+'Klimadaten-dati clima Südtirol'!EX24*(RT-'Klimadaten-dati clima Südtirol'!O24)+'Klimadaten-dati clima Südtirol'!EY24*(RT-'Klimadaten-dati clima Südtirol'!P24)+'Klimadaten-dati clima Südtirol'!EZ24*(RT-'Klimadaten-dati clima Südtirol'!Q24)+'Klimadaten-dati clima Südtirol'!FA24*(RT-'Klimadaten-dati clima Südtirol'!R24)+'Klimadaten-dati clima Südtirol'!FB24*(RT-'Klimadaten-dati clima Südtirol'!S24)+'Klimadaten-dati clima Südtirol'!FC24*(RT-'Klimadaten-dati clima Südtirol'!T24)+'Klimadaten-dati clima Südtirol'!FD24*(RT-'Klimadaten-dati clima Südtirol'!U24)+'Klimadaten-dati clima Südtirol'!FE24*(RT-'Klimadaten-dati clima Südtirol'!V24)+'Klimadaten-dati clima Südtirol'!FF24*(RT-'Klimadaten-dati clima Südtirol'!W24)</f>
        <v>3016.67</v>
      </c>
      <c r="I21" s="91">
        <f>('Klimadaten-dati clima Südtirol'!AV24*'Klimadaten-dati clima Südtirol'!EU24+'Klimadaten-dati clima Südtirol'!AW24*'Klimadaten-dati clima Südtirol'!EV24+'Klimadaten-dati clima Südtirol'!AX24*'Klimadaten-dati clima Südtirol'!EW24+'Klimadaten-dati clima Südtirol'!AY24*'Klimadaten-dati clima Südtirol'!EX24+'Klimadaten-dati clima Südtirol'!AZ24*'Klimadaten-dati clima Südtirol'!EY24+'Klimadaten-dati clima Südtirol'!BA24*'Klimadaten-dati clima Südtirol'!EZ24+'Klimadaten-dati clima Südtirol'!BB24*'Klimadaten-dati clima Südtirol'!FA24+'Klimadaten-dati clima Südtirol'!BC24*'Klimadaten-dati clima Südtirol'!FB24+'Klimadaten-dati clima Südtirol'!BD24*'Klimadaten-dati clima Südtirol'!FC24+'Klimadaten-dati clima Südtirol'!BE24*'Klimadaten-dati clima Südtirol'!FD24+'Klimadaten-dati clima Südtirol'!BF24*'Klimadaten-dati clima Südtirol'!FE24+'Klimadaten-dati clima Südtirol'!BG24*'Klimadaten-dati clima Südtirol'!FF24)/3.6</f>
        <v>423.01999999999992</v>
      </c>
      <c r="J21" s="91">
        <f>('Klimadaten-dati clima Südtirol'!BH24*'Klimadaten-dati clima Südtirol'!EU24+'Klimadaten-dati clima Südtirol'!BI24*'Klimadaten-dati clima Südtirol'!EV24+'Klimadaten-dati clima Südtirol'!BJ24*'Klimadaten-dati clima Südtirol'!EW24+'Klimadaten-dati clima Südtirol'!BK24*'Klimadaten-dati clima Südtirol'!EX24+'Klimadaten-dati clima Südtirol'!BL24*'Klimadaten-dati clima Südtirol'!EY24+'Klimadaten-dati clima Südtirol'!BM24*'Klimadaten-dati clima Südtirol'!EZ24+'Klimadaten-dati clima Südtirol'!BN24*'Klimadaten-dati clima Südtirol'!FA24+'Klimadaten-dati clima Südtirol'!BO24*'Klimadaten-dati clima Südtirol'!FB24+'Klimadaten-dati clima Südtirol'!BP24*'Klimadaten-dati clima Südtirol'!FC24+'Klimadaten-dati clima Südtirol'!BQ24*'Klimadaten-dati clima Südtirol'!FD24+'Klimadaten-dati clima Südtirol'!BR24*'Klimadaten-dati clima Südtirol'!FE24+'Klimadaten-dati clima Südtirol'!BS24*'Klimadaten-dati clima Südtirol'!FF24)/3.6</f>
        <v>499.13962889042369</v>
      </c>
      <c r="K21" s="91">
        <f>('Klimadaten-dati clima Südtirol'!BT24*'Klimadaten-dati clima Südtirol'!EU24+'Klimadaten-dati clima Südtirol'!BU24*'Klimadaten-dati clima Südtirol'!EV24+'Klimadaten-dati clima Südtirol'!BV24*'Klimadaten-dati clima Südtirol'!EW24+'Klimadaten-dati clima Südtirol'!BW24*'Klimadaten-dati clima Südtirol'!EX24+'Klimadaten-dati clima Südtirol'!BX24*'Klimadaten-dati clima Südtirol'!EY24+'Klimadaten-dati clima Südtirol'!BY24*'Klimadaten-dati clima Südtirol'!EZ24+'Klimadaten-dati clima Südtirol'!BZ24*'Klimadaten-dati clima Südtirol'!FA24+'Klimadaten-dati clima Südtirol'!CA24*'Klimadaten-dati clima Südtirol'!FB24+'Klimadaten-dati clima Südtirol'!CB24*'Klimadaten-dati clima Südtirol'!FC24+'Klimadaten-dati clima Südtirol'!CC24*'Klimadaten-dati clima Südtirol'!FD24+'Klimadaten-dati clima Südtirol'!CD24*'Klimadaten-dati clima Südtirol'!FE24+'Klimadaten-dati clima Südtirol'!CE24*'Klimadaten-dati clima Südtirol'!FF24)/3.6</f>
        <v>416.77677984922036</v>
      </c>
      <c r="L21" s="91">
        <f>('Klimadaten-dati clima Südtirol'!CF24*'Klimadaten-dati clima Südtirol'!EU24+'Klimadaten-dati clima Südtirol'!CG24*'Klimadaten-dati clima Südtirol'!EV24+'Klimadaten-dati clima Südtirol'!CH24*'Klimadaten-dati clima Südtirol'!EW24+'Klimadaten-dati clima Südtirol'!CI24*'Klimadaten-dati clima Südtirol'!EX24+'Klimadaten-dati clima Südtirol'!CJ24*'Klimadaten-dati clima Südtirol'!EY24+'Klimadaten-dati clima Südtirol'!CK24*'Klimadaten-dati clima Südtirol'!EZ24+'Klimadaten-dati clima Südtirol'!CL24*'Klimadaten-dati clima Südtirol'!FA24+'Klimadaten-dati clima Südtirol'!CM24*'Klimadaten-dati clima Südtirol'!FB24+'Klimadaten-dati clima Südtirol'!CN24*'Klimadaten-dati clima Südtirol'!FC24+'Klimadaten-dati clima Südtirol'!CO24*'Klimadaten-dati clima Südtirol'!FD24+'Klimadaten-dati clima Südtirol'!CP24*'Klimadaten-dati clima Südtirol'!FE24+'Klimadaten-dati clima Südtirol'!CQ24*'Klimadaten-dati clima Südtirol'!FF24)/3.6</f>
        <v>334.41393080801703</v>
      </c>
      <c r="M21" s="91">
        <f>('Klimadaten-dati clima Südtirol'!CR24*'Klimadaten-dati clima Südtirol'!EU24+'Klimadaten-dati clima Südtirol'!CS24*'Klimadaten-dati clima Südtirol'!EV24+'Klimadaten-dati clima Südtirol'!CT24*'Klimadaten-dati clima Südtirol'!EW24+'Klimadaten-dati clima Südtirol'!CU24*'Klimadaten-dati clima Südtirol'!EX24+'Klimadaten-dati clima Südtirol'!CV24*'Klimadaten-dati clima Südtirol'!EY24+'Klimadaten-dati clima Südtirol'!CW24*'Klimadaten-dati clima Südtirol'!EZ24+'Klimadaten-dati clima Südtirol'!CX24*'Klimadaten-dati clima Südtirol'!FA24+'Klimadaten-dati clima Südtirol'!CY24*'Klimadaten-dati clima Südtirol'!FB24+'Klimadaten-dati clima Südtirol'!CZ24*'Klimadaten-dati clima Südtirol'!FC24+'Klimadaten-dati clima Südtirol'!DA24*'Klimadaten-dati clima Südtirol'!FD24+'Klimadaten-dati clima Südtirol'!DB24*'Klimadaten-dati clima Südtirol'!FE24+'Klimadaten-dati clima Südtirol'!DC24*'Klimadaten-dati clima Südtirol'!FF24)/3.6</f>
        <v>270.54009545640616</v>
      </c>
      <c r="N21" s="91">
        <f>('Klimadaten-dati clima Südtirol'!DD24*'Klimadaten-dati clima Südtirol'!EU24+'Klimadaten-dati clima Südtirol'!DE24*'Klimadaten-dati clima Südtirol'!EV24+'Klimadaten-dati clima Südtirol'!DF24*'Klimadaten-dati clima Südtirol'!EW24+'Klimadaten-dati clima Südtirol'!DG24*'Klimadaten-dati clima Südtirol'!EX24+'Klimadaten-dati clima Südtirol'!DH24*'Klimadaten-dati clima Südtirol'!EY24+'Klimadaten-dati clima Südtirol'!DI24*'Klimadaten-dati clima Südtirol'!EZ24+'Klimadaten-dati clima Südtirol'!DJ24*'Klimadaten-dati clima Südtirol'!FA24+'Klimadaten-dati clima Südtirol'!DK24*'Klimadaten-dati clima Südtirol'!FB24+'Klimadaten-dati clima Südtirol'!DL24*'Klimadaten-dati clima Südtirol'!FC24+'Klimadaten-dati clima Südtirol'!DM24*'Klimadaten-dati clima Südtirol'!FD24+'Klimadaten-dati clima Südtirol'!DN24*'Klimadaten-dati clima Südtirol'!FE24+'Klimadaten-dati clima Südtirol'!DO24*'Klimadaten-dati clima Südtirol'!FF24)/3.6</f>
        <v>206.66626010479521</v>
      </c>
    </row>
    <row r="22" spans="1:14" x14ac:dyDescent="0.2">
      <c r="A22">
        <v>19</v>
      </c>
      <c r="B22" t="str">
        <f>'Klimadaten-dati clima Südtirol'!C25</f>
        <v>Feldthurns</v>
      </c>
      <c r="C22" t="str">
        <f>'Klimadaten-dati clima Südtirol'!D25</f>
        <v>Velturno</v>
      </c>
      <c r="D22">
        <f>'Klimadaten-dati clima Südtirol'!ET25</f>
        <v>-17</v>
      </c>
      <c r="E22" s="90">
        <f t="shared" si="0"/>
        <v>3.720944206008582</v>
      </c>
      <c r="F22">
        <f>'Klimadaten-dati clima Südtirol'!ER25</f>
        <v>233</v>
      </c>
      <c r="G22" s="89">
        <f>'Klimadaten-dati clima Südtirol'!EU25*(RT-'Klimadaten-dati clima Südtirol'!L25)+'Klimadaten-dati clima Südtirol'!EV25*(RT-'Klimadaten-dati clima Südtirol'!M25)+'Klimadaten-dati clima Südtirol'!EW25*(RT-'Klimadaten-dati clima Südtirol'!N25)+'Klimadaten-dati clima Südtirol'!EX25*(RT-'Klimadaten-dati clima Südtirol'!O25)+'Klimadaten-dati clima Südtirol'!EY25*(RT-'Klimadaten-dati clima Südtirol'!P25)+'Klimadaten-dati clima Südtirol'!EZ25*(RT-'Klimadaten-dati clima Südtirol'!Q25)+'Klimadaten-dati clima Südtirol'!FA25*(RT-'Klimadaten-dati clima Südtirol'!R25)+'Klimadaten-dati clima Südtirol'!FB25*(RT-'Klimadaten-dati clima Südtirol'!S25)+'Klimadaten-dati clima Südtirol'!FC25*(RT-'Klimadaten-dati clima Südtirol'!T25)+'Klimadaten-dati clima Südtirol'!FD25*(RT-'Klimadaten-dati clima Südtirol'!U25)+'Klimadaten-dati clima Südtirol'!FE25*(RT-'Klimadaten-dati clima Südtirol'!V25)+'Klimadaten-dati clima Südtirol'!FF25*(RT-'Klimadaten-dati clima Südtirol'!W25)</f>
        <v>3793.02</v>
      </c>
      <c r="I22" s="91">
        <f>('Klimadaten-dati clima Südtirol'!AV25*'Klimadaten-dati clima Südtirol'!EU25+'Klimadaten-dati clima Südtirol'!AW25*'Klimadaten-dati clima Südtirol'!EV25+'Klimadaten-dati clima Südtirol'!AX25*'Klimadaten-dati clima Südtirol'!EW25+'Klimadaten-dati clima Südtirol'!AY25*'Klimadaten-dati clima Südtirol'!EX25+'Klimadaten-dati clima Südtirol'!AZ25*'Klimadaten-dati clima Südtirol'!EY25+'Klimadaten-dati clima Südtirol'!BA25*'Klimadaten-dati clima Südtirol'!EZ25+'Klimadaten-dati clima Südtirol'!BB25*'Klimadaten-dati clima Südtirol'!FA25+'Klimadaten-dati clima Südtirol'!BC25*'Klimadaten-dati clima Südtirol'!FB25+'Klimadaten-dati clima Südtirol'!BD25*'Klimadaten-dati clima Südtirol'!FC25+'Klimadaten-dati clima Südtirol'!BE25*'Klimadaten-dati clima Südtirol'!FD25+'Klimadaten-dati clima Südtirol'!BF25*'Klimadaten-dati clima Südtirol'!FE25+'Klimadaten-dati clima Südtirol'!BG25*'Klimadaten-dati clima Südtirol'!FF25)/3.6</f>
        <v>599.17999999999995</v>
      </c>
      <c r="J22" s="91">
        <f>('Klimadaten-dati clima Südtirol'!BH25*'Klimadaten-dati clima Südtirol'!EU25+'Klimadaten-dati clima Südtirol'!BI25*'Klimadaten-dati clima Südtirol'!EV25+'Klimadaten-dati clima Südtirol'!BJ25*'Klimadaten-dati clima Südtirol'!EW25+'Klimadaten-dati clima Südtirol'!BK25*'Klimadaten-dati clima Südtirol'!EX25+'Klimadaten-dati clima Südtirol'!BL25*'Klimadaten-dati clima Südtirol'!EY25+'Klimadaten-dati clima Südtirol'!BM25*'Klimadaten-dati clima Südtirol'!EZ25+'Klimadaten-dati clima Südtirol'!BN25*'Klimadaten-dati clima Südtirol'!FA25+'Klimadaten-dati clima Südtirol'!BO25*'Klimadaten-dati clima Südtirol'!FB25+'Klimadaten-dati clima Südtirol'!BP25*'Klimadaten-dati clima Südtirol'!FC25+'Klimadaten-dati clima Südtirol'!BQ25*'Klimadaten-dati clima Südtirol'!FD25+'Klimadaten-dati clima Südtirol'!BR25*'Klimadaten-dati clima Südtirol'!FE25+'Klimadaten-dati clima Südtirol'!BS25*'Klimadaten-dati clima Südtirol'!FF25)/3.6</f>
        <v>635.65275103817396</v>
      </c>
      <c r="K22" s="91">
        <f>('Klimadaten-dati clima Südtirol'!BT25*'Klimadaten-dati clima Südtirol'!EU25+'Klimadaten-dati clima Südtirol'!BU25*'Klimadaten-dati clima Südtirol'!EV25+'Klimadaten-dati clima Südtirol'!BV25*'Klimadaten-dati clima Südtirol'!EW25+'Klimadaten-dati clima Südtirol'!BW25*'Klimadaten-dati clima Südtirol'!EX25+'Klimadaten-dati clima Südtirol'!BX25*'Klimadaten-dati clima Südtirol'!EY25+'Klimadaten-dati clima Südtirol'!BY25*'Klimadaten-dati clima Südtirol'!EZ25+'Klimadaten-dati clima Südtirol'!BZ25*'Klimadaten-dati clima Südtirol'!FA25+'Klimadaten-dati clima Südtirol'!CA25*'Klimadaten-dati clima Südtirol'!FB25+'Klimadaten-dati clima Südtirol'!CB25*'Klimadaten-dati clima Südtirol'!FC25+'Klimadaten-dati clima Südtirol'!CC25*'Klimadaten-dati clima Südtirol'!FD25+'Klimadaten-dati clima Südtirol'!CD25*'Klimadaten-dati clima Südtirol'!FE25+'Klimadaten-dati clima Südtirol'!CE25*'Klimadaten-dati clima Südtirol'!FF25)/3.6</f>
        <v>548.57000373540336</v>
      </c>
      <c r="L22" s="91">
        <f>('Klimadaten-dati clima Südtirol'!CF25*'Klimadaten-dati clima Südtirol'!EU25+'Klimadaten-dati clima Südtirol'!CG25*'Klimadaten-dati clima Südtirol'!EV25+'Klimadaten-dati clima Südtirol'!CH25*'Klimadaten-dati clima Südtirol'!EW25+'Klimadaten-dati clima Südtirol'!CI25*'Klimadaten-dati clima Südtirol'!EX25+'Klimadaten-dati clima Südtirol'!CJ25*'Klimadaten-dati clima Südtirol'!EY25+'Klimadaten-dati clima Südtirol'!CK25*'Klimadaten-dati clima Südtirol'!EZ25+'Klimadaten-dati clima Südtirol'!CL25*'Klimadaten-dati clima Südtirol'!FA25+'Klimadaten-dati clima Südtirol'!CM25*'Klimadaten-dati clima Südtirol'!FB25+'Klimadaten-dati clima Südtirol'!CN25*'Klimadaten-dati clima Südtirol'!FC25+'Klimadaten-dati clima Südtirol'!CO25*'Klimadaten-dati clima Südtirol'!FD25+'Klimadaten-dati clima Südtirol'!CP25*'Klimadaten-dati clima Südtirol'!FE25+'Klimadaten-dati clima Südtirol'!CQ25*'Klimadaten-dati clima Südtirol'!FF25)/3.6</f>
        <v>461.48725643263265</v>
      </c>
      <c r="M22" s="91">
        <f>('Klimadaten-dati clima Südtirol'!CR25*'Klimadaten-dati clima Südtirol'!EU25+'Klimadaten-dati clima Südtirol'!CS25*'Klimadaten-dati clima Südtirol'!EV25+'Klimadaten-dati clima Südtirol'!CT25*'Klimadaten-dati clima Südtirol'!EW25+'Klimadaten-dati clima Südtirol'!CU25*'Klimadaten-dati clima Südtirol'!EX25+'Klimadaten-dati clima Südtirol'!CV25*'Klimadaten-dati clima Südtirol'!EY25+'Klimadaten-dati clima Südtirol'!CW25*'Klimadaten-dati clima Südtirol'!EZ25+'Klimadaten-dati clima Südtirol'!CX25*'Klimadaten-dati clima Südtirol'!FA25+'Klimadaten-dati clima Südtirol'!CY25*'Klimadaten-dati clima Südtirol'!FB25+'Klimadaten-dati clima Südtirol'!CZ25*'Klimadaten-dati clima Südtirol'!FC25+'Klimadaten-dati clima Südtirol'!DA25*'Klimadaten-dati clima Südtirol'!FD25+'Klimadaten-dati clima Südtirol'!DB25*'Klimadaten-dati clima Südtirol'!FE25+'Klimadaten-dati clima Südtirol'!DC25*'Klimadaten-dati clima Südtirol'!FF25)/3.6</f>
        <v>370.62995936092921</v>
      </c>
      <c r="N22" s="91">
        <f>('Klimadaten-dati clima Südtirol'!DD25*'Klimadaten-dati clima Südtirol'!EU25+'Klimadaten-dati clima Südtirol'!DE25*'Klimadaten-dati clima Südtirol'!EV25+'Klimadaten-dati clima Südtirol'!DF25*'Klimadaten-dati clima Südtirol'!EW25+'Klimadaten-dati clima Südtirol'!DG25*'Klimadaten-dati clima Südtirol'!EX25+'Klimadaten-dati clima Südtirol'!DH25*'Klimadaten-dati clima Südtirol'!EY25+'Klimadaten-dati clima Südtirol'!DI25*'Klimadaten-dati clima Südtirol'!EZ25+'Klimadaten-dati clima Südtirol'!DJ25*'Klimadaten-dati clima Südtirol'!FA25+'Klimadaten-dati clima Südtirol'!DK25*'Klimadaten-dati clima Südtirol'!FB25+'Klimadaten-dati clima Südtirol'!DL25*'Klimadaten-dati clima Südtirol'!FC25+'Klimadaten-dati clima Südtirol'!DM25*'Klimadaten-dati clima Südtirol'!FD25+'Klimadaten-dati clima Südtirol'!DN25*'Klimadaten-dati clima Südtirol'!FE25+'Klimadaten-dati clima Südtirol'!DO25*'Klimadaten-dati clima Südtirol'!FF25)/3.6</f>
        <v>279.77266228922559</v>
      </c>
    </row>
    <row r="23" spans="1:14" x14ac:dyDescent="0.2">
      <c r="A23">
        <v>20</v>
      </c>
      <c r="B23" t="str">
        <f>'Klimadaten-dati clima Südtirol'!C26</f>
        <v>Franzensfeste</v>
      </c>
      <c r="C23" t="str">
        <f>'Klimadaten-dati clima Südtirol'!D26</f>
        <v>Fortezza</v>
      </c>
      <c r="D23">
        <f>'Klimadaten-dati clima Südtirol'!ET26</f>
        <v>-17</v>
      </c>
      <c r="E23" s="90">
        <f t="shared" si="0"/>
        <v>3.1868000000000016</v>
      </c>
      <c r="F23">
        <f>'Klimadaten-dati clima Südtirol'!ER26</f>
        <v>225</v>
      </c>
      <c r="G23" s="89">
        <f>'Klimadaten-dati clima Südtirol'!EU26*(RT-'Klimadaten-dati clima Südtirol'!L26)+'Klimadaten-dati clima Südtirol'!EV26*(RT-'Klimadaten-dati clima Südtirol'!M26)+'Klimadaten-dati clima Südtirol'!EW26*(RT-'Klimadaten-dati clima Südtirol'!N26)+'Klimadaten-dati clima Südtirol'!EX26*(RT-'Klimadaten-dati clima Südtirol'!O26)+'Klimadaten-dati clima Südtirol'!EY26*(RT-'Klimadaten-dati clima Südtirol'!P26)+'Klimadaten-dati clima Südtirol'!EZ26*(RT-'Klimadaten-dati clima Südtirol'!Q26)+'Klimadaten-dati clima Südtirol'!FA26*(RT-'Klimadaten-dati clima Südtirol'!R26)+'Klimadaten-dati clima Südtirol'!FB26*(RT-'Klimadaten-dati clima Südtirol'!S26)+'Klimadaten-dati clima Südtirol'!FC26*(RT-'Klimadaten-dati clima Südtirol'!T26)+'Klimadaten-dati clima Südtirol'!FD26*(RT-'Klimadaten-dati clima Südtirol'!U26)+'Klimadaten-dati clima Südtirol'!FE26*(RT-'Klimadaten-dati clima Südtirol'!V26)+'Klimadaten-dati clima Südtirol'!FF26*(RT-'Klimadaten-dati clima Südtirol'!W26)</f>
        <v>3782.97</v>
      </c>
      <c r="I23" s="91">
        <f>('Klimadaten-dati clima Südtirol'!AV26*'Klimadaten-dati clima Südtirol'!EU26+'Klimadaten-dati clima Südtirol'!AW26*'Klimadaten-dati clima Südtirol'!EV26+'Klimadaten-dati clima Südtirol'!AX26*'Klimadaten-dati clima Südtirol'!EW26+'Klimadaten-dati clima Südtirol'!AY26*'Klimadaten-dati clima Südtirol'!EX26+'Klimadaten-dati clima Südtirol'!AZ26*'Klimadaten-dati clima Südtirol'!EY26+'Klimadaten-dati clima Südtirol'!BA26*'Klimadaten-dati clima Südtirol'!EZ26+'Klimadaten-dati clima Südtirol'!BB26*'Klimadaten-dati clima Südtirol'!FA26+'Klimadaten-dati clima Südtirol'!BC26*'Klimadaten-dati clima Südtirol'!FB26+'Klimadaten-dati clima Südtirol'!BD26*'Klimadaten-dati clima Südtirol'!FC26+'Klimadaten-dati clima Südtirol'!BE26*'Klimadaten-dati clima Südtirol'!FD26+'Klimadaten-dati clima Südtirol'!BF26*'Klimadaten-dati clima Südtirol'!FE26+'Klimadaten-dati clima Südtirol'!BG26*'Klimadaten-dati clima Südtirol'!FF26)/3.6</f>
        <v>556.39</v>
      </c>
      <c r="J23" s="91">
        <f>('Klimadaten-dati clima Südtirol'!BH26*'Klimadaten-dati clima Südtirol'!EU26+'Klimadaten-dati clima Südtirol'!BI26*'Klimadaten-dati clima Südtirol'!EV26+'Klimadaten-dati clima Südtirol'!BJ26*'Klimadaten-dati clima Südtirol'!EW26+'Klimadaten-dati clima Südtirol'!BK26*'Klimadaten-dati clima Südtirol'!EX26+'Klimadaten-dati clima Südtirol'!BL26*'Klimadaten-dati clima Südtirol'!EY26+'Klimadaten-dati clima Südtirol'!BM26*'Klimadaten-dati clima Südtirol'!EZ26+'Klimadaten-dati clima Südtirol'!BN26*'Klimadaten-dati clima Südtirol'!FA26+'Klimadaten-dati clima Südtirol'!BO26*'Klimadaten-dati clima Südtirol'!FB26+'Klimadaten-dati clima Südtirol'!BP26*'Klimadaten-dati clima Südtirol'!FC26+'Klimadaten-dati clima Südtirol'!BQ26*'Klimadaten-dati clima Südtirol'!FD26+'Klimadaten-dati clima Südtirol'!BR26*'Klimadaten-dati clima Südtirol'!FE26+'Klimadaten-dati clima Südtirol'!BS26*'Klimadaten-dati clima Südtirol'!FF26)/3.6</f>
        <v>605.87274301451112</v>
      </c>
      <c r="K23" s="91">
        <f>('Klimadaten-dati clima Südtirol'!BT26*'Klimadaten-dati clima Südtirol'!EU26+'Klimadaten-dati clima Südtirol'!BU26*'Klimadaten-dati clima Südtirol'!EV26+'Klimadaten-dati clima Südtirol'!BV26*'Klimadaten-dati clima Südtirol'!EW26+'Klimadaten-dati clima Südtirol'!BW26*'Klimadaten-dati clima Südtirol'!EX26+'Klimadaten-dati clima Südtirol'!BX26*'Klimadaten-dati clima Südtirol'!EY26+'Klimadaten-dati clima Südtirol'!BY26*'Klimadaten-dati clima Südtirol'!EZ26+'Klimadaten-dati clima Südtirol'!BZ26*'Klimadaten-dati clima Südtirol'!FA26+'Klimadaten-dati clima Südtirol'!CA26*'Klimadaten-dati clima Südtirol'!FB26+'Klimadaten-dati clima Südtirol'!CB26*'Klimadaten-dati clima Südtirol'!FC26+'Klimadaten-dati clima Südtirol'!CC26*'Klimadaten-dati clima Südtirol'!FD26+'Klimadaten-dati clima Südtirol'!CD26*'Klimadaten-dati clima Südtirol'!FE26+'Klimadaten-dati clima Südtirol'!CE26*'Klimadaten-dati clima Südtirol'!FF26)/3.6</f>
        <v>518.67658772975858</v>
      </c>
      <c r="L23" s="91">
        <f>('Klimadaten-dati clima Südtirol'!CF26*'Klimadaten-dati clima Südtirol'!EU26+'Klimadaten-dati clima Südtirol'!CG26*'Klimadaten-dati clima Südtirol'!EV26+'Klimadaten-dati clima Südtirol'!CH26*'Klimadaten-dati clima Südtirol'!EW26+'Klimadaten-dati clima Südtirol'!CI26*'Klimadaten-dati clima Südtirol'!EX26+'Klimadaten-dati clima Südtirol'!CJ26*'Klimadaten-dati clima Südtirol'!EY26+'Klimadaten-dati clima Südtirol'!CK26*'Klimadaten-dati clima Südtirol'!EZ26+'Klimadaten-dati clima Südtirol'!CL26*'Klimadaten-dati clima Südtirol'!FA26+'Klimadaten-dati clima Südtirol'!CM26*'Klimadaten-dati clima Südtirol'!FB26+'Klimadaten-dati clima Südtirol'!CN26*'Klimadaten-dati clima Südtirol'!FC26+'Klimadaten-dati clima Südtirol'!CO26*'Klimadaten-dati clima Südtirol'!FD26+'Klimadaten-dati clima Südtirol'!CP26*'Klimadaten-dati clima Südtirol'!FE26+'Klimadaten-dati clima Südtirol'!CQ26*'Klimadaten-dati clima Südtirol'!FF26)/3.6</f>
        <v>431.48043244500604</v>
      </c>
      <c r="M23" s="91">
        <f>('Klimadaten-dati clima Südtirol'!CR26*'Klimadaten-dati clima Südtirol'!EU26+'Klimadaten-dati clima Südtirol'!CS26*'Klimadaten-dati clima Südtirol'!EV26+'Klimadaten-dati clima Südtirol'!CT26*'Klimadaten-dati clima Südtirol'!EW26+'Klimadaten-dati clima Südtirol'!CU26*'Klimadaten-dati clima Südtirol'!EX26+'Klimadaten-dati clima Südtirol'!CV26*'Klimadaten-dati clima Südtirol'!EY26+'Klimadaten-dati clima Südtirol'!CW26*'Klimadaten-dati clima Südtirol'!EZ26+'Klimadaten-dati clima Südtirol'!CX26*'Klimadaten-dati clima Südtirol'!FA26+'Klimadaten-dati clima Südtirol'!CY26*'Klimadaten-dati clima Südtirol'!FB26+'Klimadaten-dati clima Südtirol'!CZ26*'Klimadaten-dati clima Südtirol'!FC26+'Klimadaten-dati clima Südtirol'!DA26*'Klimadaten-dati clima Südtirol'!FD26+'Klimadaten-dati clima Südtirol'!DB26*'Klimadaten-dati clima Südtirol'!FE26+'Klimadaten-dati clima Südtirol'!DC26*'Klimadaten-dati clima Südtirol'!FF26)/3.6</f>
        <v>347.35916796165355</v>
      </c>
      <c r="N23" s="91">
        <f>('Klimadaten-dati clima Südtirol'!DD26*'Klimadaten-dati clima Südtirol'!EU26+'Klimadaten-dati clima Südtirol'!DE26*'Klimadaten-dati clima Südtirol'!EV26+'Klimadaten-dati clima Südtirol'!DF26*'Klimadaten-dati clima Südtirol'!EW26+'Klimadaten-dati clima Südtirol'!DG26*'Klimadaten-dati clima Südtirol'!EX26+'Klimadaten-dati clima Südtirol'!DH26*'Klimadaten-dati clima Südtirol'!EY26+'Klimadaten-dati clima Südtirol'!DI26*'Klimadaten-dati clima Südtirol'!EZ26+'Klimadaten-dati clima Südtirol'!DJ26*'Klimadaten-dati clima Südtirol'!FA26+'Klimadaten-dati clima Südtirol'!DK26*'Klimadaten-dati clima Südtirol'!FB26+'Klimadaten-dati clima Südtirol'!DL26*'Klimadaten-dati clima Südtirol'!FC26+'Klimadaten-dati clima Südtirol'!DM26*'Klimadaten-dati clima Südtirol'!FD26+'Klimadaten-dati clima Südtirol'!DN26*'Klimadaten-dati clima Südtirol'!FE26+'Klimadaten-dati clima Südtirol'!DO26*'Klimadaten-dati clima Südtirol'!FF26)/3.6</f>
        <v>263.23790347830101</v>
      </c>
    </row>
    <row r="24" spans="1:14" x14ac:dyDescent="0.2">
      <c r="A24">
        <v>21</v>
      </c>
      <c r="B24" t="str">
        <f>'Klimadaten-dati clima Südtirol'!C27</f>
        <v>Freienfeld</v>
      </c>
      <c r="C24" t="str">
        <f>'Klimadaten-dati clima Südtirol'!D27</f>
        <v>Campo di Trens</v>
      </c>
      <c r="D24">
        <f>'Klimadaten-dati clima Südtirol'!ET27</f>
        <v>-18</v>
      </c>
      <c r="E24" s="90">
        <f t="shared" si="0"/>
        <v>3.4892640692640668</v>
      </c>
      <c r="F24">
        <f>'Klimadaten-dati clima Südtirol'!ER27</f>
        <v>231</v>
      </c>
      <c r="G24" s="89">
        <f>'Klimadaten-dati clima Südtirol'!EU27*(RT-'Klimadaten-dati clima Südtirol'!L27)+'Klimadaten-dati clima Südtirol'!EV27*(RT-'Klimadaten-dati clima Südtirol'!M27)+'Klimadaten-dati clima Südtirol'!EW27*(RT-'Klimadaten-dati clima Südtirol'!N27)+'Klimadaten-dati clima Südtirol'!EX27*(RT-'Klimadaten-dati clima Südtirol'!O27)+'Klimadaten-dati clima Südtirol'!EY27*(RT-'Klimadaten-dati clima Südtirol'!P27)+'Klimadaten-dati clima Südtirol'!EZ27*(RT-'Klimadaten-dati clima Südtirol'!Q27)+'Klimadaten-dati clima Südtirol'!FA27*(RT-'Klimadaten-dati clima Südtirol'!R27)+'Klimadaten-dati clima Südtirol'!FB27*(RT-'Klimadaten-dati clima Südtirol'!S27)+'Klimadaten-dati clima Südtirol'!FC27*(RT-'Klimadaten-dati clima Südtirol'!T27)+'Klimadaten-dati clima Südtirol'!FD27*(RT-'Klimadaten-dati clima Südtirol'!U27)+'Klimadaten-dati clima Südtirol'!FE27*(RT-'Klimadaten-dati clima Südtirol'!V27)+'Klimadaten-dati clima Südtirol'!FF27*(RT-'Klimadaten-dati clima Südtirol'!W27)</f>
        <v>3813.9800000000005</v>
      </c>
      <c r="I24" s="91">
        <f>('Klimadaten-dati clima Südtirol'!AV27*'Klimadaten-dati clima Südtirol'!EU27+'Klimadaten-dati clima Südtirol'!AW27*'Klimadaten-dati clima Südtirol'!EV27+'Klimadaten-dati clima Südtirol'!AX27*'Klimadaten-dati clima Südtirol'!EW27+'Klimadaten-dati clima Südtirol'!AY27*'Klimadaten-dati clima Südtirol'!EX27+'Klimadaten-dati clima Südtirol'!AZ27*'Klimadaten-dati clima Südtirol'!EY27+'Klimadaten-dati clima Südtirol'!BA27*'Klimadaten-dati clima Südtirol'!EZ27+'Klimadaten-dati clima Südtirol'!BB27*'Klimadaten-dati clima Südtirol'!FA27+'Klimadaten-dati clima Südtirol'!BC27*'Klimadaten-dati clima Südtirol'!FB27+'Klimadaten-dati clima Südtirol'!BD27*'Klimadaten-dati clima Südtirol'!FC27+'Klimadaten-dati clima Südtirol'!BE27*'Klimadaten-dati clima Südtirol'!FD27+'Klimadaten-dati clima Südtirol'!BF27*'Klimadaten-dati clima Südtirol'!FE27+'Klimadaten-dati clima Südtirol'!BG27*'Klimadaten-dati clima Südtirol'!FF27)/3.6</f>
        <v>624.57999999999993</v>
      </c>
      <c r="J24" s="91">
        <f>('Klimadaten-dati clima Südtirol'!BH27*'Klimadaten-dati clima Südtirol'!EU27+'Klimadaten-dati clima Südtirol'!BI27*'Klimadaten-dati clima Südtirol'!EV27+'Klimadaten-dati clima Südtirol'!BJ27*'Klimadaten-dati clima Südtirol'!EW27+'Klimadaten-dati clima Südtirol'!BK27*'Klimadaten-dati clima Südtirol'!EX27+'Klimadaten-dati clima Südtirol'!BL27*'Klimadaten-dati clima Südtirol'!EY27+'Klimadaten-dati clima Südtirol'!BM27*'Klimadaten-dati clima Südtirol'!EZ27+'Klimadaten-dati clima Südtirol'!BN27*'Klimadaten-dati clima Südtirol'!FA27+'Klimadaten-dati clima Südtirol'!BO27*'Klimadaten-dati clima Südtirol'!FB27+'Klimadaten-dati clima Südtirol'!BP27*'Klimadaten-dati clima Südtirol'!FC27+'Klimadaten-dati clima Südtirol'!BQ27*'Klimadaten-dati clima Südtirol'!FD27+'Klimadaten-dati clima Südtirol'!BR27*'Klimadaten-dati clima Südtirol'!FE27+'Klimadaten-dati clima Südtirol'!BS27*'Klimadaten-dati clima Südtirol'!FF27)/3.6</f>
        <v>665.91655853976215</v>
      </c>
      <c r="K24" s="91">
        <f>('Klimadaten-dati clima Südtirol'!BT27*'Klimadaten-dati clima Südtirol'!EU27+'Klimadaten-dati clima Südtirol'!BU27*'Klimadaten-dati clima Südtirol'!EV27+'Klimadaten-dati clima Südtirol'!BV27*'Klimadaten-dati clima Südtirol'!EW27+'Klimadaten-dati clima Südtirol'!BW27*'Klimadaten-dati clima Südtirol'!EX27+'Klimadaten-dati clima Südtirol'!BX27*'Klimadaten-dati clima Südtirol'!EY27+'Klimadaten-dati clima Südtirol'!BY27*'Klimadaten-dati clima Südtirol'!EZ27+'Klimadaten-dati clima Südtirol'!BZ27*'Klimadaten-dati clima Südtirol'!FA27+'Klimadaten-dati clima Südtirol'!CA27*'Klimadaten-dati clima Südtirol'!FB27+'Klimadaten-dati clima Südtirol'!CB27*'Klimadaten-dati clima Südtirol'!FC27+'Klimadaten-dati clima Südtirol'!CC27*'Klimadaten-dati clima Südtirol'!FD27+'Klimadaten-dati clima Südtirol'!CD27*'Klimadaten-dati clima Südtirol'!FE27+'Klimadaten-dati clima Südtirol'!CE27*'Klimadaten-dati clima Südtirol'!FF27)/3.6</f>
        <v>573.91553244268925</v>
      </c>
      <c r="L24" s="91">
        <f>('Klimadaten-dati clima Südtirol'!CF27*'Klimadaten-dati clima Südtirol'!EU27+'Klimadaten-dati clima Südtirol'!CG27*'Klimadaten-dati clima Südtirol'!EV27+'Klimadaten-dati clima Südtirol'!CH27*'Klimadaten-dati clima Südtirol'!EW27+'Klimadaten-dati clima Südtirol'!CI27*'Klimadaten-dati clima Südtirol'!EX27+'Klimadaten-dati clima Südtirol'!CJ27*'Klimadaten-dati clima Südtirol'!EY27+'Klimadaten-dati clima Südtirol'!CK27*'Klimadaten-dati clima Südtirol'!EZ27+'Klimadaten-dati clima Südtirol'!CL27*'Klimadaten-dati clima Südtirol'!FA27+'Klimadaten-dati clima Südtirol'!CM27*'Klimadaten-dati clima Südtirol'!FB27+'Klimadaten-dati clima Südtirol'!CN27*'Klimadaten-dati clima Südtirol'!FC27+'Klimadaten-dati clima Südtirol'!CO27*'Klimadaten-dati clima Südtirol'!FD27+'Klimadaten-dati clima Südtirol'!CP27*'Klimadaten-dati clima Südtirol'!FE27+'Klimadaten-dati clima Südtirol'!CQ27*'Klimadaten-dati clima Südtirol'!FF27)/3.6</f>
        <v>481.91450634561647</v>
      </c>
      <c r="M24" s="91">
        <f>('Klimadaten-dati clima Südtirol'!CR27*'Klimadaten-dati clima Südtirol'!EU27+'Klimadaten-dati clima Südtirol'!CS27*'Klimadaten-dati clima Südtirol'!EV27+'Klimadaten-dati clima Südtirol'!CT27*'Klimadaten-dati clima Südtirol'!EW27+'Klimadaten-dati clima Südtirol'!CU27*'Klimadaten-dati clima Südtirol'!EX27+'Klimadaten-dati clima Südtirol'!CV27*'Klimadaten-dati clima Südtirol'!EY27+'Klimadaten-dati clima Südtirol'!CW27*'Klimadaten-dati clima Südtirol'!EZ27+'Klimadaten-dati clima Südtirol'!CX27*'Klimadaten-dati clima Südtirol'!FA27+'Klimadaten-dati clima Südtirol'!CY27*'Klimadaten-dati clima Südtirol'!FB27+'Klimadaten-dati clima Südtirol'!CZ27*'Klimadaten-dati clima Südtirol'!FC27+'Klimadaten-dati clima Südtirol'!DA27*'Klimadaten-dati clima Südtirol'!FD27+'Klimadaten-dati clima Südtirol'!DB27*'Klimadaten-dati clima Südtirol'!FE27+'Klimadaten-dati clima Südtirol'!DC27*'Klimadaten-dati clima Südtirol'!FF27)/3.6</f>
        <v>387.17489703185976</v>
      </c>
      <c r="N24" s="91">
        <f>('Klimadaten-dati clima Südtirol'!DD27*'Klimadaten-dati clima Südtirol'!EU27+'Klimadaten-dati clima Südtirol'!DE27*'Klimadaten-dati clima Südtirol'!EV27+'Klimadaten-dati clima Südtirol'!DF27*'Klimadaten-dati clima Südtirol'!EW27+'Klimadaten-dati clima Südtirol'!DG27*'Klimadaten-dati clima Südtirol'!EX27+'Klimadaten-dati clima Südtirol'!DH27*'Klimadaten-dati clima Südtirol'!EY27+'Klimadaten-dati clima Südtirol'!DI27*'Klimadaten-dati clima Südtirol'!EZ27+'Klimadaten-dati clima Südtirol'!DJ27*'Klimadaten-dati clima Südtirol'!FA27+'Klimadaten-dati clima Südtirol'!DK27*'Klimadaten-dati clima Südtirol'!FB27+'Klimadaten-dati clima Südtirol'!DL27*'Klimadaten-dati clima Südtirol'!FC27+'Klimadaten-dati clima Südtirol'!DM27*'Klimadaten-dati clima Südtirol'!FD27+'Klimadaten-dati clima Südtirol'!DN27*'Klimadaten-dati clima Südtirol'!FE27+'Klimadaten-dati clima Südtirol'!DO27*'Klimadaten-dati clima Südtirol'!FF27)/3.6</f>
        <v>292.43528771810304</v>
      </c>
    </row>
    <row r="25" spans="1:14" x14ac:dyDescent="0.2">
      <c r="A25">
        <v>22</v>
      </c>
      <c r="B25" t="str">
        <f>'Klimadaten-dati clima Südtirol'!C28</f>
        <v>Gais</v>
      </c>
      <c r="C25" t="str">
        <f>'Klimadaten-dati clima Südtirol'!D28</f>
        <v>Gais</v>
      </c>
      <c r="D25">
        <f>'Klimadaten-dati clima Südtirol'!ET28</f>
        <v>-17</v>
      </c>
      <c r="E25" s="90">
        <f t="shared" si="0"/>
        <v>2.9880000000000067</v>
      </c>
      <c r="F25">
        <f>'Klimadaten-dati clima Südtirol'!ER28</f>
        <v>235</v>
      </c>
      <c r="G25" s="89">
        <f>'Klimadaten-dati clima Südtirol'!EU28*(RT-'Klimadaten-dati clima Südtirol'!L28)+'Klimadaten-dati clima Südtirol'!EV28*(RT-'Klimadaten-dati clima Südtirol'!M28)+'Klimadaten-dati clima Südtirol'!EW28*(RT-'Klimadaten-dati clima Südtirol'!N28)+'Klimadaten-dati clima Südtirol'!EX28*(RT-'Klimadaten-dati clima Südtirol'!O28)+'Klimadaten-dati clima Südtirol'!EY28*(RT-'Klimadaten-dati clima Südtirol'!P28)+'Klimadaten-dati clima Südtirol'!EZ28*(RT-'Klimadaten-dati clima Südtirol'!Q28)+'Klimadaten-dati clima Südtirol'!FA28*(RT-'Klimadaten-dati clima Südtirol'!R28)+'Klimadaten-dati clima Südtirol'!FB28*(RT-'Klimadaten-dati clima Südtirol'!S28)+'Klimadaten-dati clima Südtirol'!FC28*(RT-'Klimadaten-dati clima Südtirol'!T28)+'Klimadaten-dati clima Südtirol'!FD28*(RT-'Klimadaten-dati clima Südtirol'!U28)+'Klimadaten-dati clima Südtirol'!FE28*(RT-'Klimadaten-dati clima Südtirol'!V28)+'Klimadaten-dati clima Südtirol'!FF28*(RT-'Klimadaten-dati clima Südtirol'!W28)</f>
        <v>3997.8199999999988</v>
      </c>
      <c r="I25" s="91">
        <f>('Klimadaten-dati clima Südtirol'!AV28*'Klimadaten-dati clima Südtirol'!EU28+'Klimadaten-dati clima Südtirol'!AW28*'Klimadaten-dati clima Südtirol'!EV28+'Klimadaten-dati clima Südtirol'!AX28*'Klimadaten-dati clima Südtirol'!EW28+'Klimadaten-dati clima Südtirol'!AY28*'Klimadaten-dati clima Südtirol'!EX28+'Klimadaten-dati clima Südtirol'!AZ28*'Klimadaten-dati clima Südtirol'!EY28+'Klimadaten-dati clima Südtirol'!BA28*'Klimadaten-dati clima Südtirol'!EZ28+'Klimadaten-dati clima Südtirol'!BB28*'Klimadaten-dati clima Südtirol'!FA28+'Klimadaten-dati clima Südtirol'!BC28*'Klimadaten-dati clima Südtirol'!FB28+'Klimadaten-dati clima Südtirol'!BD28*'Klimadaten-dati clima Südtirol'!FC28+'Klimadaten-dati clima Südtirol'!BE28*'Klimadaten-dati clima Südtirol'!FD28+'Klimadaten-dati clima Südtirol'!BF28*'Klimadaten-dati clima Südtirol'!FE28+'Klimadaten-dati clima Südtirol'!BG28*'Klimadaten-dati clima Südtirol'!FF28)/3.6</f>
        <v>603.43999999999983</v>
      </c>
      <c r="J25" s="91">
        <f>('Klimadaten-dati clima Südtirol'!BH28*'Klimadaten-dati clima Südtirol'!EU28+'Klimadaten-dati clima Südtirol'!BI28*'Klimadaten-dati clima Südtirol'!EV28+'Klimadaten-dati clima Südtirol'!BJ28*'Klimadaten-dati clima Südtirol'!EW28+'Klimadaten-dati clima Südtirol'!BK28*'Klimadaten-dati clima Südtirol'!EX28+'Klimadaten-dati clima Südtirol'!BL28*'Klimadaten-dati clima Südtirol'!EY28+'Klimadaten-dati clima Südtirol'!BM28*'Klimadaten-dati clima Südtirol'!EZ28+'Klimadaten-dati clima Südtirol'!BN28*'Klimadaten-dati clima Südtirol'!FA28+'Klimadaten-dati clima Südtirol'!BO28*'Klimadaten-dati clima Südtirol'!FB28+'Klimadaten-dati clima Südtirol'!BP28*'Klimadaten-dati clima Südtirol'!FC28+'Klimadaten-dati clima Südtirol'!BQ28*'Klimadaten-dati clima Südtirol'!FD28+'Klimadaten-dati clima Südtirol'!BR28*'Klimadaten-dati clima Südtirol'!FE28+'Klimadaten-dati clima Südtirol'!BS28*'Klimadaten-dati clima Südtirol'!FF28)/3.6</f>
        <v>636.62258725142181</v>
      </c>
      <c r="K25" s="91">
        <f>('Klimadaten-dati clima Südtirol'!BT28*'Klimadaten-dati clima Südtirol'!EU28+'Klimadaten-dati clima Südtirol'!BU28*'Klimadaten-dati clima Südtirol'!EV28+'Klimadaten-dati clima Südtirol'!BV28*'Klimadaten-dati clima Südtirol'!EW28+'Klimadaten-dati clima Südtirol'!BW28*'Klimadaten-dati clima Südtirol'!EX28+'Klimadaten-dati clima Südtirol'!BX28*'Klimadaten-dati clima Südtirol'!EY28+'Klimadaten-dati clima Südtirol'!BY28*'Klimadaten-dati clima Südtirol'!EZ28+'Klimadaten-dati clima Südtirol'!BZ28*'Klimadaten-dati clima Südtirol'!FA28+'Klimadaten-dati clima Südtirol'!CA28*'Klimadaten-dati clima Südtirol'!FB28+'Klimadaten-dati clima Südtirol'!CB28*'Klimadaten-dati clima Südtirol'!FC28+'Klimadaten-dati clima Südtirol'!CC28*'Klimadaten-dati clima Südtirol'!FD28+'Klimadaten-dati clima Südtirol'!CD28*'Klimadaten-dati clima Südtirol'!FE28+'Klimadaten-dati clima Südtirol'!CE28*'Klimadaten-dati clima Südtirol'!FF28)/3.6</f>
        <v>550.3502385244841</v>
      </c>
      <c r="L25" s="91">
        <f>('Klimadaten-dati clima Südtirol'!CF28*'Klimadaten-dati clima Südtirol'!EU28+'Klimadaten-dati clima Südtirol'!CG28*'Klimadaten-dati clima Südtirol'!EV28+'Klimadaten-dati clima Südtirol'!CH28*'Klimadaten-dati clima Südtirol'!EW28+'Klimadaten-dati clima Südtirol'!CI28*'Klimadaten-dati clima Südtirol'!EX28+'Klimadaten-dati clima Südtirol'!CJ28*'Klimadaten-dati clima Südtirol'!EY28+'Klimadaten-dati clima Südtirol'!CK28*'Klimadaten-dati clima Südtirol'!EZ28+'Klimadaten-dati clima Südtirol'!CL28*'Klimadaten-dati clima Südtirol'!FA28+'Klimadaten-dati clima Südtirol'!CM28*'Klimadaten-dati clima Südtirol'!FB28+'Klimadaten-dati clima Südtirol'!CN28*'Klimadaten-dati clima Südtirol'!FC28+'Klimadaten-dati clima Südtirol'!CO28*'Klimadaten-dati clima Südtirol'!FD28+'Klimadaten-dati clima Südtirol'!CP28*'Klimadaten-dati clima Südtirol'!FE28+'Klimadaten-dati clima Südtirol'!CQ28*'Klimadaten-dati clima Südtirol'!FF28)/3.6</f>
        <v>464.07788979754622</v>
      </c>
      <c r="M25" s="91">
        <f>('Klimadaten-dati clima Südtirol'!CR28*'Klimadaten-dati clima Südtirol'!EU28+'Klimadaten-dati clima Südtirol'!CS28*'Klimadaten-dati clima Südtirol'!EV28+'Klimadaten-dati clima Südtirol'!CT28*'Klimadaten-dati clima Südtirol'!EW28+'Klimadaten-dati clima Südtirol'!CU28*'Klimadaten-dati clima Südtirol'!EX28+'Klimadaten-dati clima Südtirol'!CV28*'Klimadaten-dati clima Südtirol'!EY28+'Klimadaten-dati clima Südtirol'!CW28*'Klimadaten-dati clima Südtirol'!EZ28+'Klimadaten-dati clima Südtirol'!CX28*'Klimadaten-dati clima Südtirol'!FA28+'Klimadaten-dati clima Südtirol'!CY28*'Klimadaten-dati clima Südtirol'!FB28+'Klimadaten-dati clima Südtirol'!CZ28*'Klimadaten-dati clima Südtirol'!FC28+'Klimadaten-dati clima Südtirol'!DA28*'Klimadaten-dati clima Südtirol'!FD28+'Klimadaten-dati clima Südtirol'!DB28*'Klimadaten-dati clima Südtirol'!FE28+'Klimadaten-dati clima Südtirol'!DC28*'Klimadaten-dati clima Südtirol'!FF28)/3.6</f>
        <v>372.52454752356323</v>
      </c>
      <c r="N25" s="91">
        <f>('Klimadaten-dati clima Südtirol'!DD28*'Klimadaten-dati clima Südtirol'!EU28+'Klimadaten-dati clima Südtirol'!DE28*'Klimadaten-dati clima Südtirol'!EV28+'Klimadaten-dati clima Südtirol'!DF28*'Klimadaten-dati clima Südtirol'!EW28+'Klimadaten-dati clima Südtirol'!DG28*'Klimadaten-dati clima Südtirol'!EX28+'Klimadaten-dati clima Südtirol'!DH28*'Klimadaten-dati clima Südtirol'!EY28+'Klimadaten-dati clima Südtirol'!DI28*'Klimadaten-dati clima Südtirol'!EZ28+'Klimadaten-dati clima Südtirol'!DJ28*'Klimadaten-dati clima Südtirol'!FA28+'Klimadaten-dati clima Südtirol'!DK28*'Klimadaten-dati clima Südtirol'!FB28+'Klimadaten-dati clima Südtirol'!DL28*'Klimadaten-dati clima Südtirol'!FC28+'Klimadaten-dati clima Südtirol'!DM28*'Klimadaten-dati clima Südtirol'!FD28+'Klimadaten-dati clima Südtirol'!DN28*'Klimadaten-dati clima Südtirol'!FE28+'Klimadaten-dati clima Südtirol'!DO28*'Klimadaten-dati clima Südtirol'!FF28)/3.6</f>
        <v>280.97120524958024</v>
      </c>
    </row>
    <row r="26" spans="1:14" x14ac:dyDescent="0.2">
      <c r="A26">
        <v>23</v>
      </c>
      <c r="B26" t="str">
        <f>'Klimadaten-dati clima Südtirol'!C29</f>
        <v>Gargazon</v>
      </c>
      <c r="C26" t="str">
        <f>'Klimadaten-dati clima Südtirol'!D29</f>
        <v>Gargazzone</v>
      </c>
      <c r="D26">
        <f>'Klimadaten-dati clima Südtirol'!ET29</f>
        <v>-15</v>
      </c>
      <c r="E26" s="90">
        <f t="shared" si="0"/>
        <v>5.0792432432432424</v>
      </c>
      <c r="F26">
        <f>'Klimadaten-dati clima Südtirol'!ER29</f>
        <v>185</v>
      </c>
      <c r="G26" s="89">
        <f>'Klimadaten-dati clima Südtirol'!EU29*(RT-'Klimadaten-dati clima Südtirol'!L29)+'Klimadaten-dati clima Südtirol'!EV29*(RT-'Klimadaten-dati clima Südtirol'!M29)+'Klimadaten-dati clima Südtirol'!EW29*(RT-'Klimadaten-dati clima Südtirol'!N29)+'Klimadaten-dati clima Südtirol'!EX29*(RT-'Klimadaten-dati clima Südtirol'!O29)+'Klimadaten-dati clima Südtirol'!EY29*(RT-'Klimadaten-dati clima Südtirol'!P29)+'Klimadaten-dati clima Südtirol'!EZ29*(RT-'Klimadaten-dati clima Südtirol'!Q29)+'Klimadaten-dati clima Südtirol'!FA29*(RT-'Klimadaten-dati clima Südtirol'!R29)+'Klimadaten-dati clima Südtirol'!FB29*(RT-'Klimadaten-dati clima Südtirol'!S29)+'Klimadaten-dati clima Südtirol'!FC29*(RT-'Klimadaten-dati clima Südtirol'!T29)+'Klimadaten-dati clima Südtirol'!FD29*(RT-'Klimadaten-dati clima Südtirol'!U29)+'Klimadaten-dati clima Südtirol'!FE29*(RT-'Klimadaten-dati clima Südtirol'!V29)+'Klimadaten-dati clima Südtirol'!FF29*(RT-'Klimadaten-dati clima Südtirol'!W29)</f>
        <v>2760.34</v>
      </c>
      <c r="I26" s="91">
        <f>('Klimadaten-dati clima Südtirol'!AV29*'Klimadaten-dati clima Südtirol'!EU29+'Klimadaten-dati clima Südtirol'!AW29*'Klimadaten-dati clima Südtirol'!EV29+'Klimadaten-dati clima Südtirol'!AX29*'Klimadaten-dati clima Südtirol'!EW29+'Klimadaten-dati clima Südtirol'!AY29*'Klimadaten-dati clima Südtirol'!EX29+'Klimadaten-dati clima Südtirol'!AZ29*'Klimadaten-dati clima Südtirol'!EY29+'Klimadaten-dati clima Südtirol'!BA29*'Klimadaten-dati clima Südtirol'!EZ29+'Klimadaten-dati clima Südtirol'!BB29*'Klimadaten-dati clima Südtirol'!FA29+'Klimadaten-dati clima Südtirol'!BC29*'Klimadaten-dati clima Südtirol'!FB29+'Klimadaten-dati clima Südtirol'!BD29*'Klimadaten-dati clima Südtirol'!FC29+'Klimadaten-dati clima Südtirol'!BE29*'Klimadaten-dati clima Südtirol'!FD29+'Klimadaten-dati clima Südtirol'!BF29*'Klimadaten-dati clima Südtirol'!FE29+'Klimadaten-dati clima Südtirol'!BG29*'Klimadaten-dati clima Südtirol'!FF29)/3.6</f>
        <v>409.81999999999994</v>
      </c>
      <c r="J26" s="91">
        <f>('Klimadaten-dati clima Südtirol'!BH29*'Klimadaten-dati clima Südtirol'!EU29+'Klimadaten-dati clima Südtirol'!BI29*'Klimadaten-dati clima Südtirol'!EV29+'Klimadaten-dati clima Südtirol'!BJ29*'Klimadaten-dati clima Südtirol'!EW29+'Klimadaten-dati clima Südtirol'!BK29*'Klimadaten-dati clima Südtirol'!EX29+'Klimadaten-dati clima Südtirol'!BL29*'Klimadaten-dati clima Südtirol'!EY29+'Klimadaten-dati clima Südtirol'!BM29*'Klimadaten-dati clima Südtirol'!EZ29+'Klimadaten-dati clima Südtirol'!BN29*'Klimadaten-dati clima Südtirol'!FA29+'Klimadaten-dati clima Südtirol'!BO29*'Klimadaten-dati clima Südtirol'!FB29+'Klimadaten-dati clima Südtirol'!BP29*'Klimadaten-dati clima Südtirol'!FC29+'Klimadaten-dati clima Südtirol'!BQ29*'Klimadaten-dati clima Südtirol'!FD29+'Klimadaten-dati clima Südtirol'!BR29*'Klimadaten-dati clima Südtirol'!FE29+'Klimadaten-dati clima Südtirol'!BS29*'Klimadaten-dati clima Südtirol'!FF29)/3.6</f>
        <v>489.48974343885146</v>
      </c>
      <c r="K26" s="91">
        <f>('Klimadaten-dati clima Südtirol'!BT29*'Klimadaten-dati clima Südtirol'!EU29+'Klimadaten-dati clima Südtirol'!BU29*'Klimadaten-dati clima Südtirol'!EV29+'Klimadaten-dati clima Südtirol'!BV29*'Klimadaten-dati clima Südtirol'!EW29+'Klimadaten-dati clima Südtirol'!BW29*'Klimadaten-dati clima Südtirol'!EX29+'Klimadaten-dati clima Südtirol'!BX29*'Klimadaten-dati clima Südtirol'!EY29+'Klimadaten-dati clima Südtirol'!BY29*'Klimadaten-dati clima Südtirol'!EZ29+'Klimadaten-dati clima Südtirol'!BZ29*'Klimadaten-dati clima Südtirol'!FA29+'Klimadaten-dati clima Südtirol'!CA29*'Klimadaten-dati clima Südtirol'!FB29+'Klimadaten-dati clima Südtirol'!CB29*'Klimadaten-dati clima Südtirol'!FC29+'Klimadaten-dati clima Südtirol'!CC29*'Klimadaten-dati clima Südtirol'!FD29+'Klimadaten-dati clima Südtirol'!CD29*'Klimadaten-dati clima Südtirol'!FE29+'Klimadaten-dati clima Südtirol'!CE29*'Klimadaten-dati clima Südtirol'!FF29)/3.6</f>
        <v>407.16327402874072</v>
      </c>
      <c r="L26" s="91">
        <f>('Klimadaten-dati clima Südtirol'!CF29*'Klimadaten-dati clima Südtirol'!EU29+'Klimadaten-dati clima Südtirol'!CG29*'Klimadaten-dati clima Südtirol'!EV29+'Klimadaten-dati clima Südtirol'!CH29*'Klimadaten-dati clima Südtirol'!EW29+'Klimadaten-dati clima Südtirol'!CI29*'Klimadaten-dati clima Südtirol'!EX29+'Klimadaten-dati clima Südtirol'!CJ29*'Klimadaten-dati clima Südtirol'!EY29+'Klimadaten-dati clima Südtirol'!CK29*'Klimadaten-dati clima Südtirol'!EZ29+'Klimadaten-dati clima Südtirol'!CL29*'Klimadaten-dati clima Südtirol'!FA29+'Klimadaten-dati clima Südtirol'!CM29*'Klimadaten-dati clima Südtirol'!FB29+'Klimadaten-dati clima Südtirol'!CN29*'Klimadaten-dati clima Südtirol'!FC29+'Klimadaten-dati clima Südtirol'!CO29*'Klimadaten-dati clima Südtirol'!FD29+'Klimadaten-dati clima Südtirol'!CP29*'Klimadaten-dati clima Südtirol'!FE29+'Klimadaten-dati clima Südtirol'!CQ29*'Klimadaten-dati clima Südtirol'!FF29)/3.6</f>
        <v>324.83680461862991</v>
      </c>
      <c r="M26" s="91">
        <f>('Klimadaten-dati clima Südtirol'!CR29*'Klimadaten-dati clima Südtirol'!EU29+'Klimadaten-dati clima Südtirol'!CS29*'Klimadaten-dati clima Südtirol'!EV29+'Klimadaten-dati clima Südtirol'!CT29*'Klimadaten-dati clima Südtirol'!EW29+'Klimadaten-dati clima Südtirol'!CU29*'Klimadaten-dati clima Südtirol'!EX29+'Klimadaten-dati clima Südtirol'!CV29*'Klimadaten-dati clima Südtirol'!EY29+'Klimadaten-dati clima Südtirol'!CW29*'Klimadaten-dati clima Südtirol'!EZ29+'Klimadaten-dati clima Südtirol'!CX29*'Klimadaten-dati clima Südtirol'!FA29+'Klimadaten-dati clima Südtirol'!CY29*'Klimadaten-dati clima Südtirol'!FB29+'Klimadaten-dati clima Südtirol'!CZ29*'Klimadaten-dati clima Südtirol'!FC29+'Klimadaten-dati clima Südtirol'!DA29*'Klimadaten-dati clima Südtirol'!FD29+'Klimadaten-dati clima Südtirol'!DB29*'Klimadaten-dati clima Südtirol'!FE29+'Klimadaten-dati clima Südtirol'!DC29*'Klimadaten-dati clima Südtirol'!FF29)/3.6</f>
        <v>262.7844048230437</v>
      </c>
      <c r="N26" s="91">
        <f>('Klimadaten-dati clima Südtirol'!DD29*'Klimadaten-dati clima Südtirol'!EU29+'Klimadaten-dati clima Südtirol'!DE29*'Klimadaten-dati clima Südtirol'!EV29+'Klimadaten-dati clima Südtirol'!DF29*'Klimadaten-dati clima Südtirol'!EW29+'Klimadaten-dati clima Südtirol'!DG29*'Klimadaten-dati clima Südtirol'!EX29+'Klimadaten-dati clima Südtirol'!DH29*'Klimadaten-dati clima Südtirol'!EY29+'Klimadaten-dati clima Südtirol'!DI29*'Klimadaten-dati clima Südtirol'!EZ29+'Klimadaten-dati clima Südtirol'!DJ29*'Klimadaten-dati clima Südtirol'!FA29+'Klimadaten-dati clima Südtirol'!DK29*'Klimadaten-dati clima Südtirol'!FB29+'Klimadaten-dati clima Südtirol'!DL29*'Klimadaten-dati clima Südtirol'!FC29+'Klimadaten-dati clima Südtirol'!DM29*'Klimadaten-dati clima Südtirol'!FD29+'Klimadaten-dati clima Südtirol'!DN29*'Klimadaten-dati clima Südtirol'!FE29+'Klimadaten-dati clima Südtirol'!DO29*'Klimadaten-dati clima Südtirol'!FF29)/3.6</f>
        <v>200.73200502745749</v>
      </c>
    </row>
    <row r="27" spans="1:14" x14ac:dyDescent="0.2">
      <c r="A27">
        <v>24</v>
      </c>
      <c r="B27" t="str">
        <f>'Klimadaten-dati clima Südtirol'!C30</f>
        <v>Glurns</v>
      </c>
      <c r="C27" t="str">
        <f>'Klimadaten-dati clima Südtirol'!D30</f>
        <v>Glorenza</v>
      </c>
      <c r="D27">
        <f>'Klimadaten-dati clima Südtirol'!ET30</f>
        <v>-18</v>
      </c>
      <c r="E27" s="90">
        <f t="shared" si="0"/>
        <v>3.8581057268722425</v>
      </c>
      <c r="F27">
        <f>'Klimadaten-dati clima Südtirol'!ER30</f>
        <v>227</v>
      </c>
      <c r="G27" s="89">
        <f>'Klimadaten-dati clima Südtirol'!EU30*(RT-'Klimadaten-dati clima Südtirol'!L30)+'Klimadaten-dati clima Südtirol'!EV30*(RT-'Klimadaten-dati clima Südtirol'!M30)+'Klimadaten-dati clima Südtirol'!EW30*(RT-'Klimadaten-dati clima Südtirol'!N30)+'Klimadaten-dati clima Südtirol'!EX30*(RT-'Klimadaten-dati clima Südtirol'!O30)+'Klimadaten-dati clima Südtirol'!EY30*(RT-'Klimadaten-dati clima Südtirol'!P30)+'Klimadaten-dati clima Südtirol'!EZ30*(RT-'Klimadaten-dati clima Südtirol'!Q30)+'Klimadaten-dati clima Südtirol'!FA30*(RT-'Klimadaten-dati clima Südtirol'!R30)+'Klimadaten-dati clima Südtirol'!FB30*(RT-'Klimadaten-dati clima Südtirol'!S30)+'Klimadaten-dati clima Südtirol'!FC30*(RT-'Klimadaten-dati clima Südtirol'!T30)+'Klimadaten-dati clima Südtirol'!FD30*(RT-'Klimadaten-dati clima Südtirol'!U30)+'Klimadaten-dati clima Südtirol'!FE30*(RT-'Klimadaten-dati clima Südtirol'!V30)+'Klimadaten-dati clima Südtirol'!FF30*(RT-'Klimadaten-dati clima Südtirol'!W30)</f>
        <v>3664.2100000000009</v>
      </c>
      <c r="I27" s="91">
        <f>('Klimadaten-dati clima Südtirol'!AV30*'Klimadaten-dati clima Südtirol'!EU30+'Klimadaten-dati clima Südtirol'!AW30*'Klimadaten-dati clima Südtirol'!EV30+'Klimadaten-dati clima Südtirol'!AX30*'Klimadaten-dati clima Südtirol'!EW30+'Klimadaten-dati clima Südtirol'!AY30*'Klimadaten-dati clima Südtirol'!EX30+'Klimadaten-dati clima Südtirol'!AZ30*'Klimadaten-dati clima Südtirol'!EY30+'Klimadaten-dati clima Südtirol'!BA30*'Klimadaten-dati clima Südtirol'!EZ30+'Klimadaten-dati clima Südtirol'!BB30*'Klimadaten-dati clima Südtirol'!FA30+'Klimadaten-dati clima Südtirol'!BC30*'Klimadaten-dati clima Südtirol'!FB30+'Klimadaten-dati clima Südtirol'!BD30*'Klimadaten-dati clima Südtirol'!FC30+'Klimadaten-dati clima Südtirol'!BE30*'Klimadaten-dati clima Südtirol'!FD30+'Klimadaten-dati clima Südtirol'!BF30*'Klimadaten-dati clima Südtirol'!FE30+'Klimadaten-dati clima Südtirol'!BG30*'Klimadaten-dati clima Südtirol'!FF30)/3.6</f>
        <v>591.14</v>
      </c>
      <c r="J27" s="91">
        <f>('Klimadaten-dati clima Südtirol'!BH30*'Klimadaten-dati clima Südtirol'!EU30+'Klimadaten-dati clima Südtirol'!BI30*'Klimadaten-dati clima Südtirol'!EV30+'Klimadaten-dati clima Südtirol'!BJ30*'Klimadaten-dati clima Südtirol'!EW30+'Klimadaten-dati clima Südtirol'!BK30*'Klimadaten-dati clima Südtirol'!EX30+'Klimadaten-dati clima Südtirol'!BL30*'Klimadaten-dati clima Südtirol'!EY30+'Klimadaten-dati clima Südtirol'!BM30*'Klimadaten-dati clima Südtirol'!EZ30+'Klimadaten-dati clima Südtirol'!BN30*'Klimadaten-dati clima Südtirol'!FA30+'Klimadaten-dati clima Südtirol'!BO30*'Klimadaten-dati clima Südtirol'!FB30+'Klimadaten-dati clima Südtirol'!BP30*'Klimadaten-dati clima Südtirol'!FC30+'Klimadaten-dati clima Südtirol'!BQ30*'Klimadaten-dati clima Südtirol'!FD30+'Klimadaten-dati clima Südtirol'!BR30*'Klimadaten-dati clima Südtirol'!FE30+'Klimadaten-dati clima Südtirol'!BS30*'Klimadaten-dati clima Südtirol'!FF30)/3.6</f>
        <v>640.01586088095326</v>
      </c>
      <c r="K27" s="91">
        <f>('Klimadaten-dati clima Südtirol'!BT30*'Klimadaten-dati clima Südtirol'!EU30+'Klimadaten-dati clima Südtirol'!BU30*'Klimadaten-dati clima Südtirol'!EV30+'Klimadaten-dati clima Südtirol'!BV30*'Klimadaten-dati clima Südtirol'!EW30+'Klimadaten-dati clima Südtirol'!BW30*'Klimadaten-dati clima Südtirol'!EX30+'Klimadaten-dati clima Südtirol'!BX30*'Klimadaten-dati clima Südtirol'!EY30+'Klimadaten-dati clima Südtirol'!BY30*'Klimadaten-dati clima Südtirol'!EZ30+'Klimadaten-dati clima Südtirol'!BZ30*'Klimadaten-dati clima Südtirol'!FA30+'Klimadaten-dati clima Südtirol'!CA30*'Klimadaten-dati clima Südtirol'!FB30+'Klimadaten-dati clima Südtirol'!CB30*'Klimadaten-dati clima Südtirol'!FC30+'Klimadaten-dati clima Südtirol'!CC30*'Klimadaten-dati clima Südtirol'!FD30+'Klimadaten-dati clima Südtirol'!CD30*'Klimadaten-dati clima Südtirol'!FE30+'Klimadaten-dati clima Südtirol'!CE30*'Klimadaten-dati clima Südtirol'!FF30)/3.6</f>
        <v>548.92996440179309</v>
      </c>
      <c r="L27" s="91">
        <f>('Klimadaten-dati clima Südtirol'!CF30*'Klimadaten-dati clima Südtirol'!EU30+'Klimadaten-dati clima Südtirol'!CG30*'Klimadaten-dati clima Südtirol'!EV30+'Klimadaten-dati clima Südtirol'!CH30*'Klimadaten-dati clima Südtirol'!EW30+'Klimadaten-dati clima Südtirol'!CI30*'Klimadaten-dati clima Südtirol'!EX30+'Klimadaten-dati clima Südtirol'!CJ30*'Klimadaten-dati clima Südtirol'!EY30+'Klimadaten-dati clima Südtirol'!CK30*'Klimadaten-dati clima Südtirol'!EZ30+'Klimadaten-dati clima Südtirol'!CL30*'Klimadaten-dati clima Südtirol'!FA30+'Klimadaten-dati clima Südtirol'!CM30*'Klimadaten-dati clima Südtirol'!FB30+'Klimadaten-dati clima Südtirol'!CN30*'Klimadaten-dati clima Südtirol'!FC30+'Klimadaten-dati clima Südtirol'!CO30*'Klimadaten-dati clima Südtirol'!FD30+'Klimadaten-dati clima Südtirol'!CP30*'Klimadaten-dati clima Südtirol'!FE30+'Klimadaten-dati clima Südtirol'!CQ30*'Klimadaten-dati clima Südtirol'!FF30)/3.6</f>
        <v>457.84406792263286</v>
      </c>
      <c r="M27" s="91">
        <f>('Klimadaten-dati clima Südtirol'!CR30*'Klimadaten-dati clima Südtirol'!EU30+'Klimadaten-dati clima Südtirol'!CS30*'Klimadaten-dati clima Südtirol'!EV30+'Klimadaten-dati clima Südtirol'!CT30*'Klimadaten-dati clima Südtirol'!EW30+'Klimadaten-dati clima Südtirol'!CU30*'Klimadaten-dati clima Südtirol'!EX30+'Klimadaten-dati clima Südtirol'!CV30*'Klimadaten-dati clima Südtirol'!EY30+'Klimadaten-dati clima Südtirol'!CW30*'Klimadaten-dati clima Südtirol'!EZ30+'Klimadaten-dati clima Südtirol'!CX30*'Klimadaten-dati clima Südtirol'!FA30+'Klimadaten-dati clima Südtirol'!CY30*'Klimadaten-dati clima Südtirol'!FB30+'Klimadaten-dati clima Südtirol'!CZ30*'Klimadaten-dati clima Südtirol'!FC30+'Klimadaten-dati clima Südtirol'!DA30*'Klimadaten-dati clima Südtirol'!FD30+'Klimadaten-dati clima Südtirol'!DB30*'Klimadaten-dati clima Südtirol'!FE30+'Klimadaten-dati clima Südtirol'!DC30*'Klimadaten-dati clima Südtirol'!FF30)/3.6</f>
        <v>368.18820867048447</v>
      </c>
      <c r="N27" s="91">
        <f>('Klimadaten-dati clima Südtirol'!DD30*'Klimadaten-dati clima Südtirol'!EU30+'Klimadaten-dati clima Südtirol'!DE30*'Klimadaten-dati clima Südtirol'!EV30+'Klimadaten-dati clima Südtirol'!DF30*'Klimadaten-dati clima Südtirol'!EW30+'Klimadaten-dati clima Südtirol'!DG30*'Klimadaten-dati clima Südtirol'!EX30+'Klimadaten-dati clima Südtirol'!DH30*'Klimadaten-dati clima Südtirol'!EY30+'Klimadaten-dati clima Südtirol'!DI30*'Klimadaten-dati clima Südtirol'!EZ30+'Klimadaten-dati clima Südtirol'!DJ30*'Klimadaten-dati clima Südtirol'!FA30+'Klimadaten-dati clima Südtirol'!DK30*'Klimadaten-dati clima Südtirol'!FB30+'Klimadaten-dati clima Südtirol'!DL30*'Klimadaten-dati clima Südtirol'!FC30+'Klimadaten-dati clima Südtirol'!DM30*'Klimadaten-dati clima Südtirol'!FD30+'Klimadaten-dati clima Südtirol'!DN30*'Klimadaten-dati clima Südtirol'!FE30+'Klimadaten-dati clima Südtirol'!DO30*'Klimadaten-dati clima Südtirol'!FF30)/3.6</f>
        <v>278.53234941833608</v>
      </c>
    </row>
    <row r="28" spans="1:14" x14ac:dyDescent="0.2">
      <c r="A28">
        <v>25</v>
      </c>
      <c r="B28" t="str">
        <f>'Klimadaten-dati clima Südtirol'!C31</f>
        <v>Graun</v>
      </c>
      <c r="C28" t="str">
        <f>'Klimadaten-dati clima Südtirol'!D31</f>
        <v>Curon</v>
      </c>
      <c r="D28">
        <f>'Klimadaten-dati clima Südtirol'!ET31</f>
        <v>-21</v>
      </c>
      <c r="E28" s="90">
        <f t="shared" si="0"/>
        <v>2.8033564013840824</v>
      </c>
      <c r="F28">
        <f>'Klimadaten-dati clima Südtirol'!ER31</f>
        <v>289</v>
      </c>
      <c r="G28" s="89">
        <f>'Klimadaten-dati clima Südtirol'!EU31*(RT-'Klimadaten-dati clima Südtirol'!L31)+'Klimadaten-dati clima Südtirol'!EV31*(RT-'Klimadaten-dati clima Südtirol'!M31)+'Klimadaten-dati clima Südtirol'!EW31*(RT-'Klimadaten-dati clima Südtirol'!N31)+'Klimadaten-dati clima Südtirol'!EX31*(RT-'Klimadaten-dati clima Südtirol'!O31)+'Klimadaten-dati clima Südtirol'!EY31*(RT-'Klimadaten-dati clima Südtirol'!P31)+'Klimadaten-dati clima Südtirol'!EZ31*(RT-'Klimadaten-dati clima Südtirol'!Q31)+'Klimadaten-dati clima Südtirol'!FA31*(RT-'Klimadaten-dati clima Südtirol'!R31)+'Klimadaten-dati clima Südtirol'!FB31*(RT-'Klimadaten-dati clima Südtirol'!S31)+'Klimadaten-dati clima Südtirol'!FC31*(RT-'Klimadaten-dati clima Südtirol'!T31)+'Klimadaten-dati clima Südtirol'!FD31*(RT-'Klimadaten-dati clima Südtirol'!U31)+'Klimadaten-dati clima Südtirol'!FE31*(RT-'Klimadaten-dati clima Südtirol'!V31)+'Klimadaten-dati clima Südtirol'!FF31*(RT-'Klimadaten-dati clima Südtirol'!W31)</f>
        <v>4969.83</v>
      </c>
      <c r="I28" s="91">
        <f>('Klimadaten-dati clima Südtirol'!AV31*'Klimadaten-dati clima Südtirol'!EU31+'Klimadaten-dati clima Südtirol'!AW31*'Klimadaten-dati clima Südtirol'!EV31+'Klimadaten-dati clima Südtirol'!AX31*'Klimadaten-dati clima Südtirol'!EW31+'Klimadaten-dati clima Südtirol'!AY31*'Klimadaten-dati clima Südtirol'!EX31+'Klimadaten-dati clima Südtirol'!AZ31*'Klimadaten-dati clima Südtirol'!EY31+'Klimadaten-dati clima Südtirol'!BA31*'Klimadaten-dati clima Südtirol'!EZ31+'Klimadaten-dati clima Südtirol'!BB31*'Klimadaten-dati clima Südtirol'!FA31+'Klimadaten-dati clima Südtirol'!BC31*'Klimadaten-dati clima Südtirol'!FB31+'Klimadaten-dati clima Südtirol'!BD31*'Klimadaten-dati clima Südtirol'!FC31+'Klimadaten-dati clima Südtirol'!BE31*'Klimadaten-dati clima Südtirol'!FD31+'Klimadaten-dati clima Südtirol'!BF31*'Klimadaten-dati clima Südtirol'!FE31+'Klimadaten-dati clima Südtirol'!BG31*'Klimadaten-dati clima Südtirol'!FF31)/3.6</f>
        <v>914.24</v>
      </c>
      <c r="J28" s="91">
        <f>('Klimadaten-dati clima Südtirol'!BH31*'Klimadaten-dati clima Südtirol'!EU31+'Klimadaten-dati clima Südtirol'!BI31*'Klimadaten-dati clima Südtirol'!EV31+'Klimadaten-dati clima Südtirol'!BJ31*'Klimadaten-dati clima Südtirol'!EW31+'Klimadaten-dati clima Südtirol'!BK31*'Klimadaten-dati clima Südtirol'!EX31+'Klimadaten-dati clima Südtirol'!BL31*'Klimadaten-dati clima Südtirol'!EY31+'Klimadaten-dati clima Südtirol'!BM31*'Klimadaten-dati clima Südtirol'!EZ31+'Klimadaten-dati clima Südtirol'!BN31*'Klimadaten-dati clima Südtirol'!FA31+'Klimadaten-dati clima Südtirol'!BO31*'Klimadaten-dati clima Südtirol'!FB31+'Klimadaten-dati clima Südtirol'!BP31*'Klimadaten-dati clima Südtirol'!FC31+'Klimadaten-dati clima Südtirol'!BQ31*'Klimadaten-dati clima Südtirol'!FD31+'Klimadaten-dati clima Südtirol'!BR31*'Klimadaten-dati clima Südtirol'!FE31+'Klimadaten-dati clima Südtirol'!BS31*'Klimadaten-dati clima Südtirol'!FF31)/3.6</f>
        <v>838.93027683027981</v>
      </c>
      <c r="K28" s="91">
        <f>('Klimadaten-dati clima Südtirol'!BT31*'Klimadaten-dati clima Südtirol'!EU31+'Klimadaten-dati clima Südtirol'!BU31*'Klimadaten-dati clima Südtirol'!EV31+'Klimadaten-dati clima Südtirol'!BV31*'Klimadaten-dati clima Südtirol'!EW31+'Klimadaten-dati clima Südtirol'!BW31*'Klimadaten-dati clima Südtirol'!EX31+'Klimadaten-dati clima Südtirol'!BX31*'Klimadaten-dati clima Südtirol'!EY31+'Klimadaten-dati clima Südtirol'!BY31*'Klimadaten-dati clima Südtirol'!EZ31+'Klimadaten-dati clima Südtirol'!BZ31*'Klimadaten-dati clima Südtirol'!FA31+'Klimadaten-dati clima Südtirol'!CA31*'Klimadaten-dati clima Südtirol'!FB31+'Klimadaten-dati clima Südtirol'!CB31*'Klimadaten-dati clima Südtirol'!FC31+'Klimadaten-dati clima Südtirol'!CC31*'Klimadaten-dati clima Südtirol'!FD31+'Klimadaten-dati clima Südtirol'!CD31*'Klimadaten-dati clima Südtirol'!FE31+'Klimadaten-dati clima Südtirol'!CE31*'Klimadaten-dati clima Südtirol'!FF31)/3.6</f>
        <v>759.12769233293113</v>
      </c>
      <c r="L28" s="91">
        <f>('Klimadaten-dati clima Südtirol'!CF31*'Klimadaten-dati clima Südtirol'!EU31+'Klimadaten-dati clima Südtirol'!CG31*'Klimadaten-dati clima Südtirol'!EV31+'Klimadaten-dati clima Südtirol'!CH31*'Klimadaten-dati clima Südtirol'!EW31+'Klimadaten-dati clima Südtirol'!CI31*'Klimadaten-dati clima Südtirol'!EX31+'Klimadaten-dati clima Südtirol'!CJ31*'Klimadaten-dati clima Südtirol'!EY31+'Klimadaten-dati clima Südtirol'!CK31*'Klimadaten-dati clima Südtirol'!EZ31+'Klimadaten-dati clima Südtirol'!CL31*'Klimadaten-dati clima Südtirol'!FA31+'Klimadaten-dati clima Südtirol'!CM31*'Klimadaten-dati clima Südtirol'!FB31+'Klimadaten-dati clima Südtirol'!CN31*'Klimadaten-dati clima Südtirol'!FC31+'Klimadaten-dati clima Südtirol'!CO31*'Klimadaten-dati clima Südtirol'!FD31+'Klimadaten-dati clima Südtirol'!CP31*'Klimadaten-dati clima Südtirol'!FE31+'Klimadaten-dati clima Südtirol'!CQ31*'Klimadaten-dati clima Südtirol'!FF31)/3.6</f>
        <v>679.32510783558223</v>
      </c>
      <c r="M28" s="91">
        <f>('Klimadaten-dati clima Südtirol'!CR31*'Klimadaten-dati clima Südtirol'!EU31+'Klimadaten-dati clima Südtirol'!CS31*'Klimadaten-dati clima Südtirol'!EV31+'Klimadaten-dati clima Südtirol'!CT31*'Klimadaten-dati clima Südtirol'!EW31+'Klimadaten-dati clima Südtirol'!CU31*'Klimadaten-dati clima Südtirol'!EX31+'Klimadaten-dati clima Südtirol'!CV31*'Klimadaten-dati clima Südtirol'!EY31+'Klimadaten-dati clima Südtirol'!CW31*'Klimadaten-dati clima Südtirol'!EZ31+'Klimadaten-dati clima Südtirol'!CX31*'Klimadaten-dati clima Südtirol'!FA31+'Klimadaten-dati clima Südtirol'!CY31*'Klimadaten-dati clima Südtirol'!FB31+'Klimadaten-dati clima Südtirol'!CZ31*'Klimadaten-dati clima Südtirol'!FC31+'Klimadaten-dati clima Südtirol'!DA31*'Klimadaten-dati clima Südtirol'!FD31+'Klimadaten-dati clima Südtirol'!DB31*'Klimadaten-dati clima Südtirol'!FE31+'Klimadaten-dati clima Südtirol'!DC31*'Klimadaten-dati clima Südtirol'!FF31)/3.6</f>
        <v>540.57866101430238</v>
      </c>
      <c r="N28" s="91">
        <f>('Klimadaten-dati clima Südtirol'!DD31*'Klimadaten-dati clima Südtirol'!EU31+'Klimadaten-dati clima Südtirol'!DE31*'Klimadaten-dati clima Südtirol'!EV31+'Klimadaten-dati clima Südtirol'!DF31*'Klimadaten-dati clima Südtirol'!EW31+'Klimadaten-dati clima Südtirol'!DG31*'Klimadaten-dati clima Südtirol'!EX31+'Klimadaten-dati clima Südtirol'!DH31*'Klimadaten-dati clima Südtirol'!EY31+'Klimadaten-dati clima Südtirol'!DI31*'Klimadaten-dati clima Südtirol'!EZ31+'Klimadaten-dati clima Südtirol'!DJ31*'Klimadaten-dati clima Südtirol'!FA31+'Klimadaten-dati clima Südtirol'!DK31*'Klimadaten-dati clima Südtirol'!FB31+'Klimadaten-dati clima Südtirol'!DL31*'Klimadaten-dati clima Südtirol'!FC31+'Klimadaten-dati clima Südtirol'!DM31*'Klimadaten-dati clima Südtirol'!FD31+'Klimadaten-dati clima Südtirol'!DN31*'Klimadaten-dati clima Südtirol'!FE31+'Klimadaten-dati clima Südtirol'!DO31*'Klimadaten-dati clima Südtirol'!FF31)/3.6</f>
        <v>401.83221419302276</v>
      </c>
    </row>
    <row r="29" spans="1:14" x14ac:dyDescent="0.2">
      <c r="A29">
        <v>26</v>
      </c>
      <c r="B29" t="str">
        <f>'Klimadaten-dati clima Südtirol'!C32</f>
        <v>Gsies</v>
      </c>
      <c r="C29" t="str">
        <f>'Klimadaten-dati clima Südtirol'!D32</f>
        <v>Valle di Casies</v>
      </c>
      <c r="D29">
        <f>'Klimadaten-dati clima Südtirol'!ET32</f>
        <v>-20</v>
      </c>
      <c r="E29" s="90">
        <f t="shared" si="0"/>
        <v>2.0462357414448675</v>
      </c>
      <c r="F29">
        <f>'Klimadaten-dati clima Südtirol'!ER32</f>
        <v>263</v>
      </c>
      <c r="G29" s="89">
        <f>'Klimadaten-dati clima Südtirol'!EU32*(RT-'Klimadaten-dati clima Südtirol'!L32)+'Klimadaten-dati clima Südtirol'!EV32*(RT-'Klimadaten-dati clima Südtirol'!M32)+'Klimadaten-dati clima Südtirol'!EW32*(RT-'Klimadaten-dati clima Südtirol'!N32)+'Klimadaten-dati clima Südtirol'!EX32*(RT-'Klimadaten-dati clima Südtirol'!O32)+'Klimadaten-dati clima Südtirol'!EY32*(RT-'Klimadaten-dati clima Südtirol'!P32)+'Klimadaten-dati clima Südtirol'!EZ32*(RT-'Klimadaten-dati clima Südtirol'!Q32)+'Klimadaten-dati clima Südtirol'!FA32*(RT-'Klimadaten-dati clima Südtirol'!R32)+'Klimadaten-dati clima Südtirol'!FB32*(RT-'Klimadaten-dati clima Südtirol'!S32)+'Klimadaten-dati clima Südtirol'!FC32*(RT-'Klimadaten-dati clima Südtirol'!T32)+'Klimadaten-dati clima Südtirol'!FD32*(RT-'Klimadaten-dati clima Südtirol'!U32)+'Klimadaten-dati clima Südtirol'!FE32*(RT-'Klimadaten-dati clima Südtirol'!V32)+'Klimadaten-dati clima Südtirol'!FF32*(RT-'Klimadaten-dati clima Südtirol'!W32)</f>
        <v>4721.84</v>
      </c>
      <c r="I29" s="91">
        <f>('Klimadaten-dati clima Südtirol'!AV32*'Klimadaten-dati clima Südtirol'!EU32+'Klimadaten-dati clima Südtirol'!AW32*'Klimadaten-dati clima Südtirol'!EV32+'Klimadaten-dati clima Südtirol'!AX32*'Klimadaten-dati clima Südtirol'!EW32+'Klimadaten-dati clima Südtirol'!AY32*'Klimadaten-dati clima Südtirol'!EX32+'Klimadaten-dati clima Südtirol'!AZ32*'Klimadaten-dati clima Südtirol'!EY32+'Klimadaten-dati clima Südtirol'!BA32*'Klimadaten-dati clima Südtirol'!EZ32+'Klimadaten-dati clima Südtirol'!BB32*'Klimadaten-dati clima Südtirol'!FA32+'Klimadaten-dati clima Südtirol'!BC32*'Klimadaten-dati clima Südtirol'!FB32+'Klimadaten-dati clima Südtirol'!BD32*'Klimadaten-dati clima Südtirol'!FC32+'Klimadaten-dati clima Südtirol'!BE32*'Klimadaten-dati clima Südtirol'!FD32+'Klimadaten-dati clima Südtirol'!BF32*'Klimadaten-dati clima Südtirol'!FE32+'Klimadaten-dati clima Südtirol'!BG32*'Klimadaten-dati clima Südtirol'!FF32)/3.6</f>
        <v>753.2399999999999</v>
      </c>
      <c r="J29" s="91">
        <f>('Klimadaten-dati clima Südtirol'!BH32*'Klimadaten-dati clima Südtirol'!EU32+'Klimadaten-dati clima Südtirol'!BI32*'Klimadaten-dati clima Südtirol'!EV32+'Klimadaten-dati clima Südtirol'!BJ32*'Klimadaten-dati clima Südtirol'!EW32+'Klimadaten-dati clima Südtirol'!BK32*'Klimadaten-dati clima Südtirol'!EX32+'Klimadaten-dati clima Südtirol'!BL32*'Klimadaten-dati clima Südtirol'!EY32+'Klimadaten-dati clima Südtirol'!BM32*'Klimadaten-dati clima Südtirol'!EZ32+'Klimadaten-dati clima Südtirol'!BN32*'Klimadaten-dati clima Südtirol'!FA32+'Klimadaten-dati clima Südtirol'!BO32*'Klimadaten-dati clima Südtirol'!FB32+'Klimadaten-dati clima Südtirol'!BP32*'Klimadaten-dati clima Südtirol'!FC32+'Klimadaten-dati clima Südtirol'!BQ32*'Klimadaten-dati clima Südtirol'!FD32+'Klimadaten-dati clima Südtirol'!BR32*'Klimadaten-dati clima Südtirol'!FE32+'Klimadaten-dati clima Südtirol'!BS32*'Klimadaten-dati clima Südtirol'!FF32)/3.6</f>
        <v>740.35279502213371</v>
      </c>
      <c r="K29" s="91">
        <f>('Klimadaten-dati clima Südtirol'!BT32*'Klimadaten-dati clima Südtirol'!EU32+'Klimadaten-dati clima Südtirol'!BU32*'Klimadaten-dati clima Südtirol'!EV32+'Klimadaten-dati clima Südtirol'!BV32*'Klimadaten-dati clima Südtirol'!EW32+'Klimadaten-dati clima Südtirol'!BW32*'Klimadaten-dati clima Südtirol'!EX32+'Klimadaten-dati clima Südtirol'!BX32*'Klimadaten-dati clima Südtirol'!EY32+'Klimadaten-dati clima Südtirol'!BY32*'Klimadaten-dati clima Südtirol'!EZ32+'Klimadaten-dati clima Südtirol'!BZ32*'Klimadaten-dati clima Südtirol'!FA32+'Klimadaten-dati clima Südtirol'!CA32*'Klimadaten-dati clima Südtirol'!FB32+'Klimadaten-dati clima Südtirol'!CB32*'Klimadaten-dati clima Südtirol'!FC32+'Klimadaten-dati clima Südtirol'!CC32*'Klimadaten-dati clima Südtirol'!FD32+'Klimadaten-dati clima Südtirol'!CD32*'Klimadaten-dati clima Südtirol'!FE32+'Klimadaten-dati clima Südtirol'!CE32*'Klimadaten-dati clima Südtirol'!FF32)/3.6</f>
        <v>654.73940582597174</v>
      </c>
      <c r="L29" s="91">
        <f>('Klimadaten-dati clima Südtirol'!CF32*'Klimadaten-dati clima Südtirol'!EU32+'Klimadaten-dati clima Südtirol'!CG32*'Klimadaten-dati clima Südtirol'!EV32+'Klimadaten-dati clima Südtirol'!CH32*'Klimadaten-dati clima Südtirol'!EW32+'Klimadaten-dati clima Südtirol'!CI32*'Klimadaten-dati clima Südtirol'!EX32+'Klimadaten-dati clima Südtirol'!CJ32*'Klimadaten-dati clima Südtirol'!EY32+'Klimadaten-dati clima Südtirol'!CK32*'Klimadaten-dati clima Südtirol'!EZ32+'Klimadaten-dati clima Südtirol'!CL32*'Klimadaten-dati clima Südtirol'!FA32+'Klimadaten-dati clima Südtirol'!CM32*'Klimadaten-dati clima Südtirol'!FB32+'Klimadaten-dati clima Südtirol'!CN32*'Klimadaten-dati clima Südtirol'!FC32+'Klimadaten-dati clima Südtirol'!CO32*'Klimadaten-dati clima Südtirol'!FD32+'Klimadaten-dati clima Südtirol'!CP32*'Klimadaten-dati clima Südtirol'!FE32+'Klimadaten-dati clima Südtirol'!CQ32*'Klimadaten-dati clima Südtirol'!FF32)/3.6</f>
        <v>569.12601662980978</v>
      </c>
      <c r="M29" s="91">
        <f>('Klimadaten-dati clima Südtirol'!CR32*'Klimadaten-dati clima Südtirol'!EU32+'Klimadaten-dati clima Südtirol'!CS32*'Klimadaten-dati clima Südtirol'!EV32+'Klimadaten-dati clima Südtirol'!CT32*'Klimadaten-dati clima Südtirol'!EW32+'Klimadaten-dati clima Südtirol'!CU32*'Klimadaten-dati clima Südtirol'!EX32+'Klimadaten-dati clima Südtirol'!CV32*'Klimadaten-dati clima Südtirol'!EY32+'Klimadaten-dati clima Südtirol'!CW32*'Klimadaten-dati clima Südtirol'!EZ32+'Klimadaten-dati clima Südtirol'!CX32*'Klimadaten-dati clima Südtirol'!FA32+'Klimadaten-dati clima Südtirol'!CY32*'Klimadaten-dati clima Südtirol'!FB32+'Klimadaten-dati clima Südtirol'!CZ32*'Klimadaten-dati clima Südtirol'!FC32+'Klimadaten-dati clima Südtirol'!DA32*'Klimadaten-dati clima Südtirol'!FD32+'Klimadaten-dati clima Südtirol'!DB32*'Klimadaten-dati clima Südtirol'!FE32+'Klimadaten-dati clima Südtirol'!DC32*'Klimadaten-dati clima Südtirol'!FF32)/3.6</f>
        <v>453.89208077176141</v>
      </c>
      <c r="N29" s="91">
        <f>('Klimadaten-dati clima Südtirol'!DD32*'Klimadaten-dati clima Südtirol'!EU32+'Klimadaten-dati clima Südtirol'!DE32*'Klimadaten-dati clima Südtirol'!EV32+'Klimadaten-dati clima Südtirol'!DF32*'Klimadaten-dati clima Südtirol'!EW32+'Klimadaten-dati clima Südtirol'!DG32*'Klimadaten-dati clima Südtirol'!EX32+'Klimadaten-dati clima Südtirol'!DH32*'Klimadaten-dati clima Südtirol'!EY32+'Klimadaten-dati clima Südtirol'!DI32*'Klimadaten-dati clima Südtirol'!EZ32+'Klimadaten-dati clima Südtirol'!DJ32*'Klimadaten-dati clima Südtirol'!FA32+'Klimadaten-dati clima Südtirol'!DK32*'Klimadaten-dati clima Südtirol'!FB32+'Klimadaten-dati clima Südtirol'!DL32*'Klimadaten-dati clima Südtirol'!FC32+'Klimadaten-dati clima Südtirol'!DM32*'Klimadaten-dati clima Südtirol'!FD32+'Klimadaten-dati clima Südtirol'!DN32*'Klimadaten-dati clima Südtirol'!FE32+'Klimadaten-dati clima Südtirol'!DO32*'Klimadaten-dati clima Südtirol'!FF32)/3.6</f>
        <v>338.65814491371299</v>
      </c>
    </row>
    <row r="30" spans="1:14" x14ac:dyDescent="0.2">
      <c r="A30">
        <v>27</v>
      </c>
      <c r="B30" t="str">
        <f>'Klimadaten-dati clima Südtirol'!C33</f>
        <v>Hafling</v>
      </c>
      <c r="C30" t="str">
        <f>'Klimadaten-dati clima Südtirol'!D33</f>
        <v>Avelengo</v>
      </c>
      <c r="D30">
        <f>'Klimadaten-dati clima Südtirol'!ET33</f>
        <v>-20</v>
      </c>
      <c r="E30" s="90">
        <f t="shared" si="0"/>
        <v>3.3108429118773941</v>
      </c>
      <c r="F30">
        <f>'Klimadaten-dati clima Südtirol'!ER33</f>
        <v>261</v>
      </c>
      <c r="G30" s="89">
        <f>'Klimadaten-dati clima Südtirol'!EU33*(RT-'Klimadaten-dati clima Südtirol'!L33)+'Klimadaten-dati clima Südtirol'!EV33*(RT-'Klimadaten-dati clima Südtirol'!M33)+'Klimadaten-dati clima Südtirol'!EW33*(RT-'Klimadaten-dati clima Südtirol'!N33)+'Klimadaten-dati clima Südtirol'!EX33*(RT-'Klimadaten-dati clima Südtirol'!O33)+'Klimadaten-dati clima Südtirol'!EY33*(RT-'Klimadaten-dati clima Südtirol'!P33)+'Klimadaten-dati clima Südtirol'!EZ33*(RT-'Klimadaten-dati clima Südtirol'!Q33)+'Klimadaten-dati clima Südtirol'!FA33*(RT-'Klimadaten-dati clima Südtirol'!R33)+'Klimadaten-dati clima Südtirol'!FB33*(RT-'Klimadaten-dati clima Südtirol'!S33)+'Klimadaten-dati clima Südtirol'!FC33*(RT-'Klimadaten-dati clima Südtirol'!T33)+'Klimadaten-dati clima Südtirol'!FD33*(RT-'Klimadaten-dati clima Südtirol'!U33)+'Klimadaten-dati clima Südtirol'!FE33*(RT-'Klimadaten-dati clima Südtirol'!V33)+'Klimadaten-dati clima Südtirol'!FF33*(RT-'Klimadaten-dati clima Südtirol'!W33)</f>
        <v>4355.87</v>
      </c>
      <c r="I30" s="91">
        <f>('Klimadaten-dati clima Südtirol'!AV33*'Klimadaten-dati clima Südtirol'!EU33+'Klimadaten-dati clima Südtirol'!AW33*'Klimadaten-dati clima Südtirol'!EV33+'Klimadaten-dati clima Südtirol'!AX33*'Klimadaten-dati clima Südtirol'!EW33+'Klimadaten-dati clima Südtirol'!AY33*'Klimadaten-dati clima Südtirol'!EX33+'Klimadaten-dati clima Südtirol'!AZ33*'Klimadaten-dati clima Südtirol'!EY33+'Klimadaten-dati clima Südtirol'!BA33*'Klimadaten-dati clima Südtirol'!EZ33+'Klimadaten-dati clima Südtirol'!BB33*'Klimadaten-dati clima Südtirol'!FA33+'Klimadaten-dati clima Südtirol'!BC33*'Klimadaten-dati clima Südtirol'!FB33+'Klimadaten-dati clima Südtirol'!BD33*'Klimadaten-dati clima Südtirol'!FC33+'Klimadaten-dati clima Südtirol'!BE33*'Klimadaten-dati clima Südtirol'!FD33+'Klimadaten-dati clima Südtirol'!BF33*'Klimadaten-dati clima Südtirol'!FE33+'Klimadaten-dati clima Südtirol'!BG33*'Klimadaten-dati clima Südtirol'!FF33)/3.6</f>
        <v>654.91</v>
      </c>
      <c r="J30" s="91">
        <f>('Klimadaten-dati clima Südtirol'!BH33*'Klimadaten-dati clima Südtirol'!EU33+'Klimadaten-dati clima Südtirol'!BI33*'Klimadaten-dati clima Südtirol'!EV33+'Klimadaten-dati clima Südtirol'!BJ33*'Klimadaten-dati clima Südtirol'!EW33+'Klimadaten-dati clima Südtirol'!BK33*'Klimadaten-dati clima Südtirol'!EX33+'Klimadaten-dati clima Südtirol'!BL33*'Klimadaten-dati clima Südtirol'!EY33+'Klimadaten-dati clima Südtirol'!BM33*'Klimadaten-dati clima Südtirol'!EZ33+'Klimadaten-dati clima Südtirol'!BN33*'Klimadaten-dati clima Südtirol'!FA33+'Klimadaten-dati clima Südtirol'!BO33*'Klimadaten-dati clima Südtirol'!FB33+'Klimadaten-dati clima Südtirol'!BP33*'Klimadaten-dati clima Südtirol'!FC33+'Klimadaten-dati clima Südtirol'!BQ33*'Klimadaten-dati clima Südtirol'!FD33+'Klimadaten-dati clima Südtirol'!BR33*'Klimadaten-dati clima Südtirol'!FE33+'Klimadaten-dati clima Südtirol'!BS33*'Klimadaten-dati clima Südtirol'!FF33)/3.6</f>
        <v>633.20644727616718</v>
      </c>
      <c r="K30" s="91">
        <f>('Klimadaten-dati clima Südtirol'!BT33*'Klimadaten-dati clima Südtirol'!EU33+'Klimadaten-dati clima Südtirol'!BU33*'Klimadaten-dati clima Südtirol'!EV33+'Klimadaten-dati clima Südtirol'!BV33*'Klimadaten-dati clima Südtirol'!EW33+'Klimadaten-dati clima Südtirol'!BW33*'Klimadaten-dati clima Südtirol'!EX33+'Klimadaten-dati clima Südtirol'!BX33*'Klimadaten-dati clima Südtirol'!EY33+'Klimadaten-dati clima Südtirol'!BY33*'Klimadaten-dati clima Südtirol'!EZ33+'Klimadaten-dati clima Südtirol'!BZ33*'Klimadaten-dati clima Südtirol'!FA33+'Klimadaten-dati clima Südtirol'!CA33*'Klimadaten-dati clima Südtirol'!FB33+'Klimadaten-dati clima Südtirol'!CB33*'Klimadaten-dati clima Südtirol'!FC33+'Klimadaten-dati clima Südtirol'!CC33*'Klimadaten-dati clima Südtirol'!FD33+'Klimadaten-dati clima Südtirol'!CD33*'Klimadaten-dati clima Südtirol'!FE33+'Klimadaten-dati clima Südtirol'!CE33*'Klimadaten-dati clima Südtirol'!FF33)/3.6</f>
        <v>563.62701489367453</v>
      </c>
      <c r="L30" s="91">
        <f>('Klimadaten-dati clima Südtirol'!CF33*'Klimadaten-dati clima Südtirol'!EU33+'Klimadaten-dati clima Südtirol'!CG33*'Klimadaten-dati clima Südtirol'!EV33+'Klimadaten-dati clima Südtirol'!CH33*'Klimadaten-dati clima Südtirol'!EW33+'Klimadaten-dati clima Südtirol'!CI33*'Klimadaten-dati clima Südtirol'!EX33+'Klimadaten-dati clima Südtirol'!CJ33*'Klimadaten-dati clima Südtirol'!EY33+'Klimadaten-dati clima Südtirol'!CK33*'Klimadaten-dati clima Südtirol'!EZ33+'Klimadaten-dati clima Südtirol'!CL33*'Klimadaten-dati clima Südtirol'!FA33+'Klimadaten-dati clima Südtirol'!CM33*'Klimadaten-dati clima Südtirol'!FB33+'Klimadaten-dati clima Südtirol'!CN33*'Klimadaten-dati clima Südtirol'!FC33+'Klimadaten-dati clima Südtirol'!CO33*'Klimadaten-dati clima Südtirol'!FD33+'Klimadaten-dati clima Südtirol'!CP33*'Klimadaten-dati clima Südtirol'!FE33+'Klimadaten-dati clima Südtirol'!CQ33*'Klimadaten-dati clima Südtirol'!FF33)/3.6</f>
        <v>494.04758251118204</v>
      </c>
      <c r="M30" s="91">
        <f>('Klimadaten-dati clima Südtirol'!CR33*'Klimadaten-dati clima Südtirol'!EU33+'Klimadaten-dati clima Südtirol'!CS33*'Klimadaten-dati clima Südtirol'!EV33+'Klimadaten-dati clima Südtirol'!CT33*'Klimadaten-dati clima Südtirol'!EW33+'Klimadaten-dati clima Südtirol'!CU33*'Klimadaten-dati clima Südtirol'!EX33+'Klimadaten-dati clima Südtirol'!CV33*'Klimadaten-dati clima Südtirol'!EY33+'Klimadaten-dati clima Südtirol'!CW33*'Klimadaten-dati clima Südtirol'!EZ33+'Klimadaten-dati clima Südtirol'!CX33*'Klimadaten-dati clima Südtirol'!FA33+'Klimadaten-dati clima Südtirol'!CY33*'Klimadaten-dati clima Südtirol'!FB33+'Klimadaten-dati clima Südtirol'!CZ33*'Klimadaten-dati clima Südtirol'!FC33+'Klimadaten-dati clima Südtirol'!DA33*'Klimadaten-dati clima Südtirol'!FD33+'Klimadaten-dati clima Südtirol'!DB33*'Klimadaten-dati clima Südtirol'!FE33+'Klimadaten-dati clima Südtirol'!DC33*'Klimadaten-dati clima Südtirol'!FF33)/3.6</f>
        <v>393.91629058383165</v>
      </c>
      <c r="N30" s="91">
        <f>('Klimadaten-dati clima Südtirol'!DD33*'Klimadaten-dati clima Südtirol'!EU33+'Klimadaten-dati clima Südtirol'!DE33*'Klimadaten-dati clima Südtirol'!EV33+'Klimadaten-dati clima Südtirol'!DF33*'Klimadaten-dati clima Südtirol'!EW33+'Klimadaten-dati clima Südtirol'!DG33*'Klimadaten-dati clima Südtirol'!EX33+'Klimadaten-dati clima Südtirol'!DH33*'Klimadaten-dati clima Südtirol'!EY33+'Klimadaten-dati clima Südtirol'!DI33*'Klimadaten-dati clima Südtirol'!EZ33+'Klimadaten-dati clima Südtirol'!DJ33*'Klimadaten-dati clima Südtirol'!FA33+'Klimadaten-dati clima Südtirol'!DK33*'Klimadaten-dati clima Südtirol'!FB33+'Klimadaten-dati clima Südtirol'!DL33*'Klimadaten-dati clima Südtirol'!FC33+'Klimadaten-dati clima Südtirol'!DM33*'Klimadaten-dati clima Südtirol'!FD33+'Klimadaten-dati clima Südtirol'!DN33*'Klimadaten-dati clima Südtirol'!FE33+'Klimadaten-dati clima Südtirol'!DO33*'Klimadaten-dati clima Südtirol'!FF33)/3.6</f>
        <v>293.78499865648126</v>
      </c>
    </row>
    <row r="31" spans="1:14" x14ac:dyDescent="0.2">
      <c r="A31">
        <v>28</v>
      </c>
      <c r="B31" t="str">
        <f>'Klimadaten-dati clima Südtirol'!C34</f>
        <v>Innichen</v>
      </c>
      <c r="C31" t="str">
        <f>'Klimadaten-dati clima Südtirol'!D34</f>
        <v>San Candido</v>
      </c>
      <c r="D31">
        <f>'Klimadaten-dati clima Südtirol'!ET34</f>
        <v>-19</v>
      </c>
      <c r="E31" s="90">
        <f t="shared" si="0"/>
        <v>2.0345136186770461</v>
      </c>
      <c r="F31">
        <f>'Klimadaten-dati clima Südtirol'!ER34</f>
        <v>257</v>
      </c>
      <c r="G31" s="89">
        <f>'Klimadaten-dati clima Südtirol'!EU34*(RT-'Klimadaten-dati clima Südtirol'!L34)+'Klimadaten-dati clima Südtirol'!EV34*(RT-'Klimadaten-dati clima Südtirol'!M34)+'Klimadaten-dati clima Südtirol'!EW34*(RT-'Klimadaten-dati clima Südtirol'!N34)+'Klimadaten-dati clima Südtirol'!EX34*(RT-'Klimadaten-dati clima Südtirol'!O34)+'Klimadaten-dati clima Südtirol'!EY34*(RT-'Klimadaten-dati clima Südtirol'!P34)+'Klimadaten-dati clima Südtirol'!EZ34*(RT-'Klimadaten-dati clima Südtirol'!Q34)+'Klimadaten-dati clima Südtirol'!FA34*(RT-'Klimadaten-dati clima Südtirol'!R34)+'Klimadaten-dati clima Südtirol'!FB34*(RT-'Klimadaten-dati clima Südtirol'!S34)+'Klimadaten-dati clima Südtirol'!FC34*(RT-'Klimadaten-dati clima Südtirol'!T34)+'Klimadaten-dati clima Südtirol'!FD34*(RT-'Klimadaten-dati clima Südtirol'!U34)+'Klimadaten-dati clima Südtirol'!FE34*(RT-'Klimadaten-dati clima Südtirol'!V34)+'Klimadaten-dati clima Südtirol'!FF34*(RT-'Klimadaten-dati clima Südtirol'!W34)</f>
        <v>4617.1299999999992</v>
      </c>
      <c r="I31" s="91">
        <f>('Klimadaten-dati clima Südtirol'!AV34*'Klimadaten-dati clima Südtirol'!EU34+'Klimadaten-dati clima Südtirol'!AW34*'Klimadaten-dati clima Südtirol'!EV34+'Klimadaten-dati clima Südtirol'!AX34*'Klimadaten-dati clima Südtirol'!EW34+'Klimadaten-dati clima Südtirol'!AY34*'Klimadaten-dati clima Südtirol'!EX34+'Klimadaten-dati clima Südtirol'!AZ34*'Klimadaten-dati clima Südtirol'!EY34+'Klimadaten-dati clima Südtirol'!BA34*'Klimadaten-dati clima Südtirol'!EZ34+'Klimadaten-dati clima Südtirol'!BB34*'Klimadaten-dati clima Südtirol'!FA34+'Klimadaten-dati clima Südtirol'!BC34*'Klimadaten-dati clima Südtirol'!FB34+'Klimadaten-dati clima Südtirol'!BD34*'Klimadaten-dati clima Südtirol'!FC34+'Klimadaten-dati clima Südtirol'!BE34*'Klimadaten-dati clima Südtirol'!FD34+'Klimadaten-dati clima Südtirol'!BF34*'Klimadaten-dati clima Südtirol'!FE34+'Klimadaten-dati clima Südtirol'!BG34*'Klimadaten-dati clima Südtirol'!FF34)/3.6</f>
        <v>691.72</v>
      </c>
      <c r="J31" s="91">
        <f>('Klimadaten-dati clima Südtirol'!BH34*'Klimadaten-dati clima Südtirol'!EU34+'Klimadaten-dati clima Südtirol'!BI34*'Klimadaten-dati clima Südtirol'!EV34+'Klimadaten-dati clima Südtirol'!BJ34*'Klimadaten-dati clima Südtirol'!EW34+'Klimadaten-dati clima Südtirol'!BK34*'Klimadaten-dati clima Südtirol'!EX34+'Klimadaten-dati clima Südtirol'!BL34*'Klimadaten-dati clima Südtirol'!EY34+'Klimadaten-dati clima Südtirol'!BM34*'Klimadaten-dati clima Südtirol'!EZ34+'Klimadaten-dati clima Südtirol'!BN34*'Klimadaten-dati clima Südtirol'!FA34+'Klimadaten-dati clima Südtirol'!BO34*'Klimadaten-dati clima Südtirol'!FB34+'Klimadaten-dati clima Südtirol'!BP34*'Klimadaten-dati clima Südtirol'!FC34+'Klimadaten-dati clima Südtirol'!BQ34*'Klimadaten-dati clima Südtirol'!FD34+'Klimadaten-dati clima Südtirol'!BR34*'Klimadaten-dati clima Südtirol'!FE34+'Klimadaten-dati clima Südtirol'!BS34*'Klimadaten-dati clima Südtirol'!FF34)/3.6</f>
        <v>683.13913011595139</v>
      </c>
      <c r="K31" s="91">
        <f>('Klimadaten-dati clima Südtirol'!BT34*'Klimadaten-dati clima Südtirol'!EU34+'Klimadaten-dati clima Südtirol'!BU34*'Klimadaten-dati clima Südtirol'!EV34+'Klimadaten-dati clima Südtirol'!BV34*'Klimadaten-dati clima Südtirol'!EW34+'Klimadaten-dati clima Südtirol'!BW34*'Klimadaten-dati clima Südtirol'!EX34+'Klimadaten-dati clima Südtirol'!BX34*'Klimadaten-dati clima Südtirol'!EY34+'Klimadaten-dati clima Südtirol'!BY34*'Klimadaten-dati clima Südtirol'!EZ34+'Klimadaten-dati clima Südtirol'!BZ34*'Klimadaten-dati clima Südtirol'!FA34+'Klimadaten-dati clima Südtirol'!CA34*'Klimadaten-dati clima Südtirol'!FB34+'Klimadaten-dati clima Südtirol'!CB34*'Klimadaten-dati clima Südtirol'!FC34+'Klimadaten-dati clima Südtirol'!CC34*'Klimadaten-dati clima Südtirol'!FD34+'Klimadaten-dati clima Südtirol'!CD34*'Klimadaten-dati clima Südtirol'!FE34+'Klimadaten-dati clima Südtirol'!CE34*'Klimadaten-dati clima Südtirol'!FF34)/3.6</f>
        <v>603.65904995214282</v>
      </c>
      <c r="L31" s="91">
        <f>('Klimadaten-dati clima Südtirol'!CF34*'Klimadaten-dati clima Südtirol'!EU34+'Klimadaten-dati clima Südtirol'!CG34*'Klimadaten-dati clima Südtirol'!EV34+'Klimadaten-dati clima Südtirol'!CH34*'Klimadaten-dati clima Südtirol'!EW34+'Klimadaten-dati clima Südtirol'!CI34*'Klimadaten-dati clima Südtirol'!EX34+'Klimadaten-dati clima Südtirol'!CJ34*'Klimadaten-dati clima Südtirol'!EY34+'Klimadaten-dati clima Südtirol'!CK34*'Klimadaten-dati clima Südtirol'!EZ34+'Klimadaten-dati clima Südtirol'!CL34*'Klimadaten-dati clima Südtirol'!FA34+'Klimadaten-dati clima Südtirol'!CM34*'Klimadaten-dati clima Südtirol'!FB34+'Klimadaten-dati clima Südtirol'!CN34*'Klimadaten-dati clima Südtirol'!FC34+'Klimadaten-dati clima Südtirol'!CO34*'Klimadaten-dati clima Südtirol'!FD34+'Klimadaten-dati clima Südtirol'!CP34*'Klimadaten-dati clima Südtirol'!FE34+'Klimadaten-dati clima Südtirol'!CQ34*'Klimadaten-dati clima Südtirol'!FF34)/3.6</f>
        <v>524.17896978833414</v>
      </c>
      <c r="M31" s="91">
        <f>('Klimadaten-dati clima Südtirol'!CR34*'Klimadaten-dati clima Südtirol'!EU34+'Klimadaten-dati clima Südtirol'!CS34*'Klimadaten-dati clima Südtirol'!EV34+'Klimadaten-dati clima Südtirol'!CT34*'Klimadaten-dati clima Südtirol'!EW34+'Klimadaten-dati clima Südtirol'!CU34*'Klimadaten-dati clima Südtirol'!EX34+'Klimadaten-dati clima Südtirol'!CV34*'Klimadaten-dati clima Südtirol'!EY34+'Klimadaten-dati clima Südtirol'!CW34*'Klimadaten-dati clima Südtirol'!EZ34+'Klimadaten-dati clima Südtirol'!CX34*'Klimadaten-dati clima Südtirol'!FA34+'Klimadaten-dati clima Südtirol'!CY34*'Klimadaten-dati clima Südtirol'!FB34+'Klimadaten-dati clima Südtirol'!CZ34*'Klimadaten-dati clima Südtirol'!FC34+'Klimadaten-dati clima Südtirol'!DA34*'Klimadaten-dati clima Südtirol'!FD34+'Klimadaten-dati clima Südtirol'!DB34*'Klimadaten-dati clima Südtirol'!FE34+'Klimadaten-dati clima Südtirol'!DC34*'Klimadaten-dati clima Südtirol'!FF34)/3.6</f>
        <v>418.58124613857728</v>
      </c>
      <c r="N31" s="91">
        <f>('Klimadaten-dati clima Südtirol'!DD34*'Klimadaten-dati clima Südtirol'!EU34+'Klimadaten-dati clima Südtirol'!DE34*'Klimadaten-dati clima Südtirol'!EV34+'Klimadaten-dati clima Südtirol'!DF34*'Klimadaten-dati clima Südtirol'!EW34+'Klimadaten-dati clima Südtirol'!DG34*'Klimadaten-dati clima Südtirol'!EX34+'Klimadaten-dati clima Südtirol'!DH34*'Klimadaten-dati clima Südtirol'!EY34+'Klimadaten-dati clima Südtirol'!DI34*'Klimadaten-dati clima Südtirol'!EZ34+'Klimadaten-dati clima Südtirol'!DJ34*'Klimadaten-dati clima Südtirol'!FA34+'Klimadaten-dati clima Südtirol'!DK34*'Klimadaten-dati clima Südtirol'!FB34+'Klimadaten-dati clima Südtirol'!DL34*'Klimadaten-dati clima Südtirol'!FC34+'Klimadaten-dati clima Südtirol'!DM34*'Klimadaten-dati clima Südtirol'!FD34+'Klimadaten-dati clima Südtirol'!DN34*'Klimadaten-dati clima Südtirol'!FE34+'Klimadaten-dati clima Südtirol'!DO34*'Klimadaten-dati clima Südtirol'!FF34)/3.6</f>
        <v>312.98352248882048</v>
      </c>
    </row>
    <row r="32" spans="1:14" x14ac:dyDescent="0.2">
      <c r="A32">
        <v>29</v>
      </c>
      <c r="B32" t="str">
        <f>'Klimadaten-dati clima Südtirol'!C35</f>
        <v>Jenesien</v>
      </c>
      <c r="C32" t="str">
        <f>'Klimadaten-dati clima Südtirol'!D35</f>
        <v>San Genesio</v>
      </c>
      <c r="D32">
        <f>'Klimadaten-dati clima Südtirol'!ET35</f>
        <v>-19</v>
      </c>
      <c r="E32" s="90">
        <f t="shared" si="0"/>
        <v>4.0963562753036449</v>
      </c>
      <c r="F32">
        <f>'Klimadaten-dati clima Südtirol'!ER35</f>
        <v>247</v>
      </c>
      <c r="G32" s="89">
        <f>'Klimadaten-dati clima Südtirol'!EU35*(RT-'Klimadaten-dati clima Südtirol'!L35)+'Klimadaten-dati clima Südtirol'!EV35*(RT-'Klimadaten-dati clima Südtirol'!M35)+'Klimadaten-dati clima Südtirol'!EW35*(RT-'Klimadaten-dati clima Südtirol'!N35)+'Klimadaten-dati clima Südtirol'!EX35*(RT-'Klimadaten-dati clima Südtirol'!O35)+'Klimadaten-dati clima Südtirol'!EY35*(RT-'Klimadaten-dati clima Südtirol'!P35)+'Klimadaten-dati clima Südtirol'!EZ35*(RT-'Klimadaten-dati clima Südtirol'!Q35)+'Klimadaten-dati clima Südtirol'!FA35*(RT-'Klimadaten-dati clima Südtirol'!R35)+'Klimadaten-dati clima Südtirol'!FB35*(RT-'Klimadaten-dati clima Südtirol'!S35)+'Klimadaten-dati clima Südtirol'!FC35*(RT-'Klimadaten-dati clima Südtirol'!T35)+'Klimadaten-dati clima Südtirol'!FD35*(RT-'Klimadaten-dati clima Südtirol'!U35)+'Klimadaten-dati clima Südtirol'!FE35*(RT-'Klimadaten-dati clima Südtirol'!V35)+'Klimadaten-dati clima Südtirol'!FF35*(RT-'Klimadaten-dati clima Südtirol'!W35)</f>
        <v>3928.2</v>
      </c>
      <c r="I32" s="91">
        <f>('Klimadaten-dati clima Südtirol'!AV35*'Klimadaten-dati clima Südtirol'!EU35+'Klimadaten-dati clima Südtirol'!AW35*'Klimadaten-dati clima Südtirol'!EV35+'Klimadaten-dati clima Südtirol'!AX35*'Klimadaten-dati clima Südtirol'!EW35+'Klimadaten-dati clima Südtirol'!AY35*'Klimadaten-dati clima Südtirol'!EX35+'Klimadaten-dati clima Südtirol'!AZ35*'Klimadaten-dati clima Südtirol'!EY35+'Klimadaten-dati clima Südtirol'!BA35*'Klimadaten-dati clima Südtirol'!EZ35+'Klimadaten-dati clima Südtirol'!BB35*'Klimadaten-dati clima Südtirol'!FA35+'Klimadaten-dati clima Südtirol'!BC35*'Klimadaten-dati clima Südtirol'!FB35+'Klimadaten-dati clima Südtirol'!BD35*'Klimadaten-dati clima Südtirol'!FC35+'Klimadaten-dati clima Südtirol'!BE35*'Klimadaten-dati clima Südtirol'!FD35+'Klimadaten-dati clima Südtirol'!BF35*'Klimadaten-dati clima Südtirol'!FE35+'Klimadaten-dati clima Südtirol'!BG35*'Klimadaten-dati clima Südtirol'!FF35)/3.6</f>
        <v>689.44</v>
      </c>
      <c r="J32" s="91">
        <f>('Klimadaten-dati clima Südtirol'!BH35*'Klimadaten-dati clima Südtirol'!EU35+'Klimadaten-dati clima Südtirol'!BI35*'Klimadaten-dati clima Südtirol'!EV35+'Klimadaten-dati clima Südtirol'!BJ35*'Klimadaten-dati clima Südtirol'!EW35+'Klimadaten-dati clima Südtirol'!BK35*'Klimadaten-dati clima Südtirol'!EX35+'Klimadaten-dati clima Südtirol'!BL35*'Klimadaten-dati clima Südtirol'!EY35+'Klimadaten-dati clima Südtirol'!BM35*'Klimadaten-dati clima Südtirol'!EZ35+'Klimadaten-dati clima Südtirol'!BN35*'Klimadaten-dati clima Südtirol'!FA35+'Klimadaten-dati clima Südtirol'!BO35*'Klimadaten-dati clima Südtirol'!FB35+'Klimadaten-dati clima Südtirol'!BP35*'Klimadaten-dati clima Südtirol'!FC35+'Klimadaten-dati clima Südtirol'!BQ35*'Klimadaten-dati clima Südtirol'!FD35+'Klimadaten-dati clima Südtirol'!BR35*'Klimadaten-dati clima Südtirol'!FE35+'Klimadaten-dati clima Südtirol'!BS35*'Klimadaten-dati clima Südtirol'!FF35)/3.6</f>
        <v>704.65199675704685</v>
      </c>
      <c r="K32" s="91">
        <f>('Klimadaten-dati clima Südtirol'!BT35*'Klimadaten-dati clima Südtirol'!EU35+'Klimadaten-dati clima Südtirol'!BU35*'Klimadaten-dati clima Südtirol'!EV35+'Klimadaten-dati clima Südtirol'!BV35*'Klimadaten-dati clima Südtirol'!EW35+'Klimadaten-dati clima Südtirol'!BW35*'Klimadaten-dati clima Südtirol'!EX35+'Klimadaten-dati clima Südtirol'!BX35*'Klimadaten-dati clima Südtirol'!EY35+'Klimadaten-dati clima Südtirol'!BY35*'Klimadaten-dati clima Südtirol'!EZ35+'Klimadaten-dati clima Südtirol'!BZ35*'Klimadaten-dati clima Südtirol'!FA35+'Klimadaten-dati clima Südtirol'!CA35*'Klimadaten-dati clima Südtirol'!FB35+'Klimadaten-dati clima Südtirol'!CB35*'Klimadaten-dati clima Südtirol'!FC35+'Klimadaten-dati clima Südtirol'!CC35*'Klimadaten-dati clima Südtirol'!FD35+'Klimadaten-dati clima Südtirol'!CD35*'Klimadaten-dati clima Südtirol'!FE35+'Klimadaten-dati clima Südtirol'!CE35*'Klimadaten-dati clima Südtirol'!FF35)/3.6</f>
        <v>615.33725746078483</v>
      </c>
      <c r="L32" s="91">
        <f>('Klimadaten-dati clima Südtirol'!CF35*'Klimadaten-dati clima Südtirol'!EU35+'Klimadaten-dati clima Südtirol'!CG35*'Klimadaten-dati clima Südtirol'!EV35+'Klimadaten-dati clima Südtirol'!CH35*'Klimadaten-dati clima Südtirol'!EW35+'Klimadaten-dati clima Südtirol'!CI35*'Klimadaten-dati clima Südtirol'!EX35+'Klimadaten-dati clima Südtirol'!CJ35*'Klimadaten-dati clima Südtirol'!EY35+'Klimadaten-dati clima Südtirol'!CK35*'Klimadaten-dati clima Südtirol'!EZ35+'Klimadaten-dati clima Südtirol'!CL35*'Klimadaten-dati clima Südtirol'!FA35+'Klimadaten-dati clima Südtirol'!CM35*'Klimadaten-dati clima Südtirol'!FB35+'Klimadaten-dati clima Südtirol'!CN35*'Klimadaten-dati clima Südtirol'!FC35+'Klimadaten-dati clima Südtirol'!CO35*'Klimadaten-dati clima Südtirol'!FD35+'Klimadaten-dati clima Südtirol'!CP35*'Klimadaten-dati clima Südtirol'!FE35+'Klimadaten-dati clima Südtirol'!CQ35*'Klimadaten-dati clima Südtirol'!FF35)/3.6</f>
        <v>526.02251816452269</v>
      </c>
      <c r="M32" s="91">
        <f>('Klimadaten-dati clima Südtirol'!CR35*'Klimadaten-dati clima Südtirol'!EU35+'Klimadaten-dati clima Südtirol'!CS35*'Klimadaten-dati clima Südtirol'!EV35+'Klimadaten-dati clima Südtirol'!CT35*'Klimadaten-dati clima Südtirol'!EW35+'Klimadaten-dati clima Südtirol'!CU35*'Klimadaten-dati clima Südtirol'!EX35+'Klimadaten-dati clima Südtirol'!CV35*'Klimadaten-dati clima Südtirol'!EY35+'Klimadaten-dati clima Südtirol'!CW35*'Klimadaten-dati clima Südtirol'!EZ35+'Klimadaten-dati clima Südtirol'!CX35*'Klimadaten-dati clima Südtirol'!FA35+'Klimadaten-dati clima Südtirol'!CY35*'Klimadaten-dati clima Südtirol'!FB35+'Klimadaten-dati clima Südtirol'!CZ35*'Klimadaten-dati clima Südtirol'!FC35+'Klimadaten-dati clima Südtirol'!DA35*'Klimadaten-dati clima Südtirol'!FD35+'Klimadaten-dati clima Südtirol'!DB35*'Klimadaten-dati clima Südtirol'!FE35+'Klimadaten-dati clima Südtirol'!DC35*'Klimadaten-dati clima Südtirol'!FF35)/3.6</f>
        <v>420.78600535540488</v>
      </c>
      <c r="N32" s="91">
        <f>('Klimadaten-dati clima Südtirol'!DD35*'Klimadaten-dati clima Südtirol'!EU35+'Klimadaten-dati clima Südtirol'!DE35*'Klimadaten-dati clima Südtirol'!EV35+'Klimadaten-dati clima Südtirol'!DF35*'Klimadaten-dati clima Südtirol'!EW35+'Klimadaten-dati clima Südtirol'!DG35*'Klimadaten-dati clima Südtirol'!EX35+'Klimadaten-dati clima Südtirol'!DH35*'Klimadaten-dati clima Südtirol'!EY35+'Klimadaten-dati clima Südtirol'!DI35*'Klimadaten-dati clima Südtirol'!EZ35+'Klimadaten-dati clima Südtirol'!DJ35*'Klimadaten-dati clima Südtirol'!FA35+'Klimadaten-dati clima Südtirol'!DK35*'Klimadaten-dati clima Südtirol'!FB35+'Klimadaten-dati clima Südtirol'!DL35*'Klimadaten-dati clima Südtirol'!FC35+'Klimadaten-dati clima Südtirol'!DM35*'Klimadaten-dati clima Südtirol'!FD35+'Klimadaten-dati clima Südtirol'!DN35*'Klimadaten-dati clima Südtirol'!FE35+'Klimadaten-dati clima Südtirol'!DO35*'Klimadaten-dati clima Südtirol'!FF35)/3.6</f>
        <v>315.54949254628707</v>
      </c>
    </row>
    <row r="33" spans="1:14" x14ac:dyDescent="0.2">
      <c r="A33">
        <v>30</v>
      </c>
      <c r="B33" t="str">
        <f>'Klimadaten-dati clima Südtirol'!C36</f>
        <v>Kaltern</v>
      </c>
      <c r="C33" t="str">
        <f>'Klimadaten-dati clima Südtirol'!D36</f>
        <v>Caldaro</v>
      </c>
      <c r="D33">
        <f>'Klimadaten-dati clima Südtirol'!ET36</f>
        <v>-16</v>
      </c>
      <c r="E33" s="90">
        <f t="shared" si="0"/>
        <v>4.1106282722513097</v>
      </c>
      <c r="F33">
        <f>'Klimadaten-dati clima Südtirol'!ER36</f>
        <v>191</v>
      </c>
      <c r="G33" s="89">
        <f>'Klimadaten-dati clima Südtirol'!EU36*(RT-'Klimadaten-dati clima Südtirol'!L36)+'Klimadaten-dati clima Südtirol'!EV36*(RT-'Klimadaten-dati clima Südtirol'!M36)+'Klimadaten-dati clima Südtirol'!EW36*(RT-'Klimadaten-dati clima Südtirol'!N36)+'Klimadaten-dati clima Südtirol'!EX36*(RT-'Klimadaten-dati clima Südtirol'!O36)+'Klimadaten-dati clima Südtirol'!EY36*(RT-'Klimadaten-dati clima Südtirol'!P36)+'Klimadaten-dati clima Südtirol'!EZ36*(RT-'Klimadaten-dati clima Südtirol'!Q36)+'Klimadaten-dati clima Südtirol'!FA36*(RT-'Klimadaten-dati clima Südtirol'!R36)+'Klimadaten-dati clima Südtirol'!FB36*(RT-'Klimadaten-dati clima Südtirol'!S36)+'Klimadaten-dati clima Südtirol'!FC36*(RT-'Klimadaten-dati clima Südtirol'!T36)+'Klimadaten-dati clima Südtirol'!FD36*(RT-'Klimadaten-dati clima Südtirol'!U36)+'Klimadaten-dati clima Südtirol'!FE36*(RT-'Klimadaten-dati clima Südtirol'!V36)+'Klimadaten-dati clima Südtirol'!FF36*(RT-'Klimadaten-dati clima Südtirol'!W36)</f>
        <v>3034.87</v>
      </c>
      <c r="I33" s="91">
        <f>('Klimadaten-dati clima Südtirol'!AV36*'Klimadaten-dati clima Südtirol'!EU36+'Klimadaten-dati clima Südtirol'!AW36*'Klimadaten-dati clima Südtirol'!EV36+'Klimadaten-dati clima Südtirol'!AX36*'Klimadaten-dati clima Südtirol'!EW36+'Klimadaten-dati clima Südtirol'!AY36*'Klimadaten-dati clima Südtirol'!EX36+'Klimadaten-dati clima Südtirol'!AZ36*'Klimadaten-dati clima Südtirol'!EY36+'Klimadaten-dati clima Südtirol'!BA36*'Klimadaten-dati clima Südtirol'!EZ36+'Klimadaten-dati clima Südtirol'!BB36*'Klimadaten-dati clima Südtirol'!FA36+'Klimadaten-dati clima Südtirol'!BC36*'Klimadaten-dati clima Südtirol'!FB36+'Klimadaten-dati clima Südtirol'!BD36*'Klimadaten-dati clima Südtirol'!FC36+'Klimadaten-dati clima Südtirol'!BE36*'Klimadaten-dati clima Südtirol'!FD36+'Klimadaten-dati clima Südtirol'!BF36*'Klimadaten-dati clima Südtirol'!FE36+'Klimadaten-dati clima Südtirol'!BG36*'Klimadaten-dati clima Südtirol'!FF36)/3.6</f>
        <v>453.32999999999993</v>
      </c>
      <c r="J33" s="91">
        <f>('Klimadaten-dati clima Südtirol'!BH36*'Klimadaten-dati clima Südtirol'!EU36+'Klimadaten-dati clima Südtirol'!BI36*'Klimadaten-dati clima Südtirol'!EV36+'Klimadaten-dati clima Südtirol'!BJ36*'Klimadaten-dati clima Südtirol'!EW36+'Klimadaten-dati clima Südtirol'!BK36*'Klimadaten-dati clima Südtirol'!EX36+'Klimadaten-dati clima Südtirol'!BL36*'Klimadaten-dati clima Südtirol'!EY36+'Klimadaten-dati clima Südtirol'!BM36*'Klimadaten-dati clima Südtirol'!EZ36+'Klimadaten-dati clima Südtirol'!BN36*'Klimadaten-dati clima Südtirol'!FA36+'Klimadaten-dati clima Südtirol'!BO36*'Klimadaten-dati clima Südtirol'!FB36+'Klimadaten-dati clima Südtirol'!BP36*'Klimadaten-dati clima Südtirol'!FC36+'Klimadaten-dati clima Südtirol'!BQ36*'Klimadaten-dati clima Südtirol'!FD36+'Klimadaten-dati clima Südtirol'!BR36*'Klimadaten-dati clima Südtirol'!FE36+'Klimadaten-dati clima Südtirol'!BS36*'Klimadaten-dati clima Südtirol'!FF36)/3.6</f>
        <v>533.54039641830752</v>
      </c>
      <c r="K33" s="91">
        <f>('Klimadaten-dati clima Südtirol'!BT36*'Klimadaten-dati clima Südtirol'!EU36+'Klimadaten-dati clima Südtirol'!BU36*'Klimadaten-dati clima Südtirol'!EV36+'Klimadaten-dati clima Südtirol'!BV36*'Klimadaten-dati clima Südtirol'!EW36+'Klimadaten-dati clima Südtirol'!BW36*'Klimadaten-dati clima Südtirol'!EX36+'Klimadaten-dati clima Südtirol'!BX36*'Klimadaten-dati clima Südtirol'!EY36+'Klimadaten-dati clima Südtirol'!BY36*'Klimadaten-dati clima Südtirol'!EZ36+'Klimadaten-dati clima Südtirol'!BZ36*'Klimadaten-dati clima Südtirol'!FA36+'Klimadaten-dati clima Südtirol'!CA36*'Klimadaten-dati clima Südtirol'!FB36+'Klimadaten-dati clima Südtirol'!CB36*'Klimadaten-dati clima Südtirol'!FC36+'Klimadaten-dati clima Südtirol'!CC36*'Klimadaten-dati clima Südtirol'!FD36+'Klimadaten-dati clima Südtirol'!CD36*'Klimadaten-dati clima Südtirol'!FE36+'Klimadaten-dati clima Südtirol'!CE36*'Klimadaten-dati clima Südtirol'!FF36)/3.6</f>
        <v>445.94117725184242</v>
      </c>
      <c r="L33" s="91">
        <f>('Klimadaten-dati clima Südtirol'!CF36*'Klimadaten-dati clima Südtirol'!EU36+'Klimadaten-dati clima Südtirol'!CG36*'Klimadaten-dati clima Südtirol'!EV36+'Klimadaten-dati clima Südtirol'!CH36*'Klimadaten-dati clima Südtirol'!EW36+'Klimadaten-dati clima Südtirol'!CI36*'Klimadaten-dati clima Südtirol'!EX36+'Klimadaten-dati clima Südtirol'!CJ36*'Klimadaten-dati clima Südtirol'!EY36+'Klimadaten-dati clima Südtirol'!CK36*'Klimadaten-dati clima Südtirol'!EZ36+'Klimadaten-dati clima Südtirol'!CL36*'Klimadaten-dati clima Südtirol'!FA36+'Klimadaten-dati clima Südtirol'!CM36*'Klimadaten-dati clima Südtirol'!FB36+'Klimadaten-dati clima Südtirol'!CN36*'Klimadaten-dati clima Südtirol'!FC36+'Klimadaten-dati clima Südtirol'!CO36*'Klimadaten-dati clima Südtirol'!FD36+'Klimadaten-dati clima Südtirol'!CP36*'Klimadaten-dati clima Südtirol'!FE36+'Klimadaten-dati clima Südtirol'!CQ36*'Klimadaten-dati clima Südtirol'!FF36)/3.6</f>
        <v>358.34195808537737</v>
      </c>
      <c r="M33" s="91">
        <f>('Klimadaten-dati clima Südtirol'!CR36*'Klimadaten-dati clima Südtirol'!EU36+'Klimadaten-dati clima Südtirol'!CS36*'Klimadaten-dati clima Südtirol'!EV36+'Klimadaten-dati clima Südtirol'!CT36*'Klimadaten-dati clima Südtirol'!EW36+'Klimadaten-dati clima Südtirol'!CU36*'Klimadaten-dati clima Südtirol'!EX36+'Klimadaten-dati clima Südtirol'!CV36*'Klimadaten-dati clima Südtirol'!EY36+'Klimadaten-dati clima Südtirol'!CW36*'Klimadaten-dati clima Südtirol'!EZ36+'Klimadaten-dati clima Südtirol'!CX36*'Klimadaten-dati clima Südtirol'!FA36+'Klimadaten-dati clima Südtirol'!CY36*'Klimadaten-dati clima Südtirol'!FB36+'Klimadaten-dati clima Südtirol'!CZ36*'Klimadaten-dati clima Südtirol'!FC36+'Klimadaten-dati clima Südtirol'!DA36*'Klimadaten-dati clima Südtirol'!FD36+'Klimadaten-dati clima Südtirol'!DB36*'Klimadaten-dati clima Südtirol'!FE36+'Klimadaten-dati clima Südtirol'!DC36*'Klimadaten-dati clima Südtirol'!FF36)/3.6</f>
        <v>289.79891253603478</v>
      </c>
      <c r="N33" s="91">
        <f>('Klimadaten-dati clima Südtirol'!DD36*'Klimadaten-dati clima Südtirol'!EU36+'Klimadaten-dati clima Südtirol'!DE36*'Klimadaten-dati clima Südtirol'!EV36+'Klimadaten-dati clima Südtirol'!DF36*'Klimadaten-dati clima Südtirol'!EW36+'Klimadaten-dati clima Südtirol'!DG36*'Klimadaten-dati clima Südtirol'!EX36+'Klimadaten-dati clima Südtirol'!DH36*'Klimadaten-dati clima Südtirol'!EY36+'Klimadaten-dati clima Südtirol'!DI36*'Klimadaten-dati clima Südtirol'!EZ36+'Klimadaten-dati clima Südtirol'!DJ36*'Klimadaten-dati clima Südtirol'!FA36+'Klimadaten-dati clima Südtirol'!DK36*'Klimadaten-dati clima Südtirol'!FB36+'Klimadaten-dati clima Südtirol'!DL36*'Klimadaten-dati clima Südtirol'!FC36+'Klimadaten-dati clima Südtirol'!DM36*'Klimadaten-dati clima Südtirol'!FD36+'Klimadaten-dati clima Südtirol'!DN36*'Klimadaten-dati clima Südtirol'!FE36+'Klimadaten-dati clima Südtirol'!DO36*'Klimadaten-dati clima Südtirol'!FF36)/3.6</f>
        <v>221.2558669866921</v>
      </c>
    </row>
    <row r="34" spans="1:14" x14ac:dyDescent="0.2">
      <c r="A34">
        <v>31</v>
      </c>
      <c r="B34" t="str">
        <f>'Klimadaten-dati clima Südtirol'!C37</f>
        <v>Karneid</v>
      </c>
      <c r="C34" t="str">
        <f>'Klimadaten-dati clima Südtirol'!D37</f>
        <v>Cornedo</v>
      </c>
      <c r="D34">
        <f>'Klimadaten-dati clima Südtirol'!ET37</f>
        <v>-16</v>
      </c>
      <c r="E34" s="90">
        <f t="shared" si="0"/>
        <v>4.9230167597765373</v>
      </c>
      <c r="F34">
        <f>'Klimadaten-dati clima Südtirol'!ER37</f>
        <v>179</v>
      </c>
      <c r="G34" s="89">
        <f>'Klimadaten-dati clima Südtirol'!EU37*(RT-'Klimadaten-dati clima Südtirol'!L37)+'Klimadaten-dati clima Südtirol'!EV37*(RT-'Klimadaten-dati clima Südtirol'!M37)+'Klimadaten-dati clima Südtirol'!EW37*(RT-'Klimadaten-dati clima Südtirol'!N37)+'Klimadaten-dati clima Südtirol'!EX37*(RT-'Klimadaten-dati clima Südtirol'!O37)+'Klimadaten-dati clima Südtirol'!EY37*(RT-'Klimadaten-dati clima Südtirol'!P37)+'Klimadaten-dati clima Südtirol'!EZ37*(RT-'Klimadaten-dati clima Südtirol'!Q37)+'Klimadaten-dati clima Südtirol'!FA37*(RT-'Klimadaten-dati clima Südtirol'!R37)+'Klimadaten-dati clima Südtirol'!FB37*(RT-'Klimadaten-dati clima Südtirol'!S37)+'Klimadaten-dati clima Südtirol'!FC37*(RT-'Klimadaten-dati clima Südtirol'!T37)+'Klimadaten-dati clima Südtirol'!FD37*(RT-'Klimadaten-dati clima Südtirol'!U37)+'Klimadaten-dati clima Südtirol'!FE37*(RT-'Klimadaten-dati clima Südtirol'!V37)+'Klimadaten-dati clima Südtirol'!FF37*(RT-'Klimadaten-dati clima Südtirol'!W37)</f>
        <v>2698.7799999999997</v>
      </c>
      <c r="I34" s="91">
        <f>('Klimadaten-dati clima Südtirol'!AV37*'Klimadaten-dati clima Südtirol'!EU37+'Klimadaten-dati clima Südtirol'!AW37*'Klimadaten-dati clima Südtirol'!EV37+'Klimadaten-dati clima Südtirol'!AX37*'Klimadaten-dati clima Südtirol'!EW37+'Klimadaten-dati clima Südtirol'!AY37*'Klimadaten-dati clima Südtirol'!EX37+'Klimadaten-dati clima Südtirol'!AZ37*'Klimadaten-dati clima Südtirol'!EY37+'Klimadaten-dati clima Südtirol'!BA37*'Klimadaten-dati clima Südtirol'!EZ37+'Klimadaten-dati clima Südtirol'!BB37*'Klimadaten-dati clima Südtirol'!FA37+'Klimadaten-dati clima Südtirol'!BC37*'Klimadaten-dati clima Südtirol'!FB37+'Klimadaten-dati clima Südtirol'!BD37*'Klimadaten-dati clima Südtirol'!FC37+'Klimadaten-dati clima Südtirol'!BE37*'Klimadaten-dati clima Südtirol'!FD37+'Klimadaten-dati clima Südtirol'!BF37*'Klimadaten-dati clima Südtirol'!FE37+'Klimadaten-dati clima Südtirol'!BG37*'Klimadaten-dati clima Südtirol'!FF37)/3.6</f>
        <v>387.12999999999994</v>
      </c>
      <c r="J34" s="91">
        <f>('Klimadaten-dati clima Südtirol'!BH37*'Klimadaten-dati clima Südtirol'!EU37+'Klimadaten-dati clima Südtirol'!BI37*'Klimadaten-dati clima Südtirol'!EV37+'Klimadaten-dati clima Südtirol'!BJ37*'Klimadaten-dati clima Südtirol'!EW37+'Klimadaten-dati clima Südtirol'!BK37*'Klimadaten-dati clima Südtirol'!EX37+'Klimadaten-dati clima Südtirol'!BL37*'Klimadaten-dati clima Südtirol'!EY37+'Klimadaten-dati clima Südtirol'!BM37*'Klimadaten-dati clima Südtirol'!EZ37+'Klimadaten-dati clima Südtirol'!BN37*'Klimadaten-dati clima Südtirol'!FA37+'Klimadaten-dati clima Südtirol'!BO37*'Klimadaten-dati clima Südtirol'!FB37+'Klimadaten-dati clima Südtirol'!BP37*'Klimadaten-dati clima Südtirol'!FC37+'Klimadaten-dati clima Südtirol'!BQ37*'Klimadaten-dati clima Südtirol'!FD37+'Klimadaten-dati clima Südtirol'!BR37*'Klimadaten-dati clima Südtirol'!FE37+'Klimadaten-dati clima Südtirol'!BS37*'Klimadaten-dati clima Südtirol'!FF37)/3.6</f>
        <v>468.90317545406862</v>
      </c>
      <c r="K34" s="91">
        <f>('Klimadaten-dati clima Südtirol'!BT37*'Klimadaten-dati clima Südtirol'!EU37+'Klimadaten-dati clima Südtirol'!BU37*'Klimadaten-dati clima Südtirol'!EV37+'Klimadaten-dati clima Südtirol'!BV37*'Klimadaten-dati clima Südtirol'!EW37+'Klimadaten-dati clima Südtirol'!BW37*'Klimadaten-dati clima Südtirol'!EX37+'Klimadaten-dati clima Südtirol'!BX37*'Klimadaten-dati clima Südtirol'!EY37+'Klimadaten-dati clima Südtirol'!BY37*'Klimadaten-dati clima Südtirol'!EZ37+'Klimadaten-dati clima Südtirol'!BZ37*'Klimadaten-dati clima Südtirol'!FA37+'Klimadaten-dati clima Südtirol'!CA37*'Klimadaten-dati clima Südtirol'!FB37+'Klimadaten-dati clima Südtirol'!CB37*'Klimadaten-dati clima Südtirol'!FC37+'Klimadaten-dati clima Südtirol'!CC37*'Klimadaten-dati clima Südtirol'!FD37+'Klimadaten-dati clima Südtirol'!CD37*'Klimadaten-dati clima Südtirol'!FE37+'Klimadaten-dati clima Südtirol'!CE37*'Klimadaten-dati clima Südtirol'!FF37)/3.6</f>
        <v>388.27622775260005</v>
      </c>
      <c r="L34" s="91">
        <f>('Klimadaten-dati clima Südtirol'!CF37*'Klimadaten-dati clima Südtirol'!EU37+'Klimadaten-dati clima Südtirol'!CG37*'Klimadaten-dati clima Südtirol'!EV37+'Klimadaten-dati clima Südtirol'!CH37*'Klimadaten-dati clima Südtirol'!EW37+'Klimadaten-dati clima Südtirol'!CI37*'Klimadaten-dati clima Südtirol'!EX37+'Klimadaten-dati clima Südtirol'!CJ37*'Klimadaten-dati clima Südtirol'!EY37+'Klimadaten-dati clima Südtirol'!CK37*'Klimadaten-dati clima Südtirol'!EZ37+'Klimadaten-dati clima Südtirol'!CL37*'Klimadaten-dati clima Südtirol'!FA37+'Klimadaten-dati clima Südtirol'!CM37*'Klimadaten-dati clima Südtirol'!FB37+'Klimadaten-dati clima Südtirol'!CN37*'Klimadaten-dati clima Südtirol'!FC37+'Klimadaten-dati clima Südtirol'!CO37*'Klimadaten-dati clima Südtirol'!FD37+'Klimadaten-dati clima Südtirol'!CP37*'Klimadaten-dati clima Südtirol'!FE37+'Klimadaten-dati clima Südtirol'!CQ37*'Klimadaten-dati clima Südtirol'!FF37)/3.6</f>
        <v>307.64928005113131</v>
      </c>
      <c r="M34" s="91">
        <f>('Klimadaten-dati clima Südtirol'!CR37*'Klimadaten-dati clima Südtirol'!EU37+'Klimadaten-dati clima Südtirol'!CS37*'Klimadaten-dati clima Südtirol'!EV37+'Klimadaten-dati clima Südtirol'!CT37*'Klimadaten-dati clima Südtirol'!EW37+'Klimadaten-dati clima Südtirol'!CU37*'Klimadaten-dati clima Südtirol'!EX37+'Klimadaten-dati clima Südtirol'!CV37*'Klimadaten-dati clima Südtirol'!EY37+'Klimadaten-dati clima Südtirol'!CW37*'Klimadaten-dati clima Südtirol'!EZ37+'Klimadaten-dati clima Südtirol'!CX37*'Klimadaten-dati clima Südtirol'!FA37+'Klimadaten-dati clima Südtirol'!CY37*'Klimadaten-dati clima Südtirol'!FB37+'Klimadaten-dati clima Südtirol'!CZ37*'Klimadaten-dati clima Südtirol'!FC37+'Klimadaten-dati clima Südtirol'!DA37*'Klimadaten-dati clima Südtirol'!FD37+'Klimadaten-dati clima Südtirol'!DB37*'Klimadaten-dati clima Südtirol'!FE37+'Klimadaten-dati clima Südtirol'!DC37*'Klimadaten-dati clima Südtirol'!FF37)/3.6</f>
        <v>248.94293723723027</v>
      </c>
      <c r="N34" s="91">
        <f>('Klimadaten-dati clima Südtirol'!DD37*'Klimadaten-dati clima Südtirol'!EU37+'Klimadaten-dati clima Südtirol'!DE37*'Klimadaten-dati clima Südtirol'!EV37+'Klimadaten-dati clima Südtirol'!DF37*'Klimadaten-dati clima Südtirol'!EW37+'Klimadaten-dati clima Südtirol'!DG37*'Klimadaten-dati clima Südtirol'!EX37+'Klimadaten-dati clima Südtirol'!DH37*'Klimadaten-dati clima Südtirol'!EY37+'Klimadaten-dati clima Südtirol'!DI37*'Klimadaten-dati clima Südtirol'!EZ37+'Klimadaten-dati clima Südtirol'!DJ37*'Klimadaten-dati clima Südtirol'!FA37+'Klimadaten-dati clima Südtirol'!DK37*'Klimadaten-dati clima Südtirol'!FB37+'Klimadaten-dati clima Südtirol'!DL37*'Klimadaten-dati clima Südtirol'!FC37+'Klimadaten-dati clima Südtirol'!DM37*'Klimadaten-dati clima Südtirol'!FD37+'Klimadaten-dati clima Südtirol'!DN37*'Klimadaten-dati clima Südtirol'!FE37+'Klimadaten-dati clima Südtirol'!DO37*'Klimadaten-dati clima Südtirol'!FF37)/3.6</f>
        <v>190.23659442332922</v>
      </c>
    </row>
    <row r="35" spans="1:14" x14ac:dyDescent="0.2">
      <c r="A35">
        <v>32</v>
      </c>
      <c r="B35" t="str">
        <f>'Klimadaten-dati clima Südtirol'!C38</f>
        <v>Kastelbell-Tschars</v>
      </c>
      <c r="C35" t="str">
        <f>'Klimadaten-dati clima Südtirol'!D38</f>
        <v>Castelbello</v>
      </c>
      <c r="D35">
        <f>'Klimadaten-dati clima Südtirol'!ET38</f>
        <v>-16</v>
      </c>
      <c r="E35" s="90">
        <f t="shared" si="0"/>
        <v>4.1303381642512083</v>
      </c>
      <c r="F35">
        <f>'Klimadaten-dati clima Südtirol'!ER38</f>
        <v>207</v>
      </c>
      <c r="G35" s="89">
        <f>'Klimadaten-dati clima Südtirol'!EU38*(RT-'Klimadaten-dati clima Südtirol'!L38)+'Klimadaten-dati clima Südtirol'!EV38*(RT-'Klimadaten-dati clima Südtirol'!M38)+'Klimadaten-dati clima Südtirol'!EW38*(RT-'Klimadaten-dati clima Südtirol'!N38)+'Klimadaten-dati clima Südtirol'!EX38*(RT-'Klimadaten-dati clima Südtirol'!O38)+'Klimadaten-dati clima Südtirol'!EY38*(RT-'Klimadaten-dati clima Südtirol'!P38)+'Klimadaten-dati clima Südtirol'!EZ38*(RT-'Klimadaten-dati clima Südtirol'!Q38)+'Klimadaten-dati clima Südtirol'!FA38*(RT-'Klimadaten-dati clima Südtirol'!R38)+'Klimadaten-dati clima Südtirol'!FB38*(RT-'Klimadaten-dati clima Südtirol'!S38)+'Klimadaten-dati clima Südtirol'!FC38*(RT-'Klimadaten-dati clima Südtirol'!T38)+'Klimadaten-dati clima Südtirol'!FD38*(RT-'Klimadaten-dati clima Südtirol'!U38)+'Klimadaten-dati clima Südtirol'!FE38*(RT-'Klimadaten-dati clima Südtirol'!V38)+'Klimadaten-dati clima Südtirol'!FF38*(RT-'Klimadaten-dati clima Südtirol'!W38)</f>
        <v>3285.02</v>
      </c>
      <c r="I35" s="91">
        <f>('Klimadaten-dati clima Südtirol'!AV38*'Klimadaten-dati clima Südtirol'!EU38+'Klimadaten-dati clima Südtirol'!AW38*'Klimadaten-dati clima Südtirol'!EV38+'Klimadaten-dati clima Südtirol'!AX38*'Klimadaten-dati clima Südtirol'!EW38+'Klimadaten-dati clima Südtirol'!AY38*'Klimadaten-dati clima Südtirol'!EX38+'Klimadaten-dati clima Südtirol'!AZ38*'Klimadaten-dati clima Südtirol'!EY38+'Klimadaten-dati clima Südtirol'!BA38*'Klimadaten-dati clima Südtirol'!EZ38+'Klimadaten-dati clima Südtirol'!BB38*'Klimadaten-dati clima Südtirol'!FA38+'Klimadaten-dati clima Südtirol'!BC38*'Klimadaten-dati clima Südtirol'!FB38+'Klimadaten-dati clima Südtirol'!BD38*'Klimadaten-dati clima Südtirol'!FC38+'Klimadaten-dati clima Südtirol'!BE38*'Klimadaten-dati clima Südtirol'!FD38+'Klimadaten-dati clima Südtirol'!BF38*'Klimadaten-dati clima Südtirol'!FE38+'Klimadaten-dati clima Südtirol'!BG38*'Klimadaten-dati clima Südtirol'!FF38)/3.6</f>
        <v>469.02000000000004</v>
      </c>
      <c r="J35" s="91">
        <f>('Klimadaten-dati clima Südtirol'!BH38*'Klimadaten-dati clima Südtirol'!EU38+'Klimadaten-dati clima Südtirol'!BI38*'Klimadaten-dati clima Südtirol'!EV38+'Klimadaten-dati clima Südtirol'!BJ38*'Klimadaten-dati clima Südtirol'!EW38+'Klimadaten-dati clima Südtirol'!BK38*'Klimadaten-dati clima Südtirol'!EX38+'Klimadaten-dati clima Südtirol'!BL38*'Klimadaten-dati clima Südtirol'!EY38+'Klimadaten-dati clima Südtirol'!BM38*'Klimadaten-dati clima Südtirol'!EZ38+'Klimadaten-dati clima Südtirol'!BN38*'Klimadaten-dati clima Südtirol'!FA38+'Klimadaten-dati clima Südtirol'!BO38*'Klimadaten-dati clima Südtirol'!FB38+'Klimadaten-dati clima Südtirol'!BP38*'Klimadaten-dati clima Südtirol'!FC38+'Klimadaten-dati clima Südtirol'!BQ38*'Klimadaten-dati clima Südtirol'!FD38+'Klimadaten-dati clima Südtirol'!BR38*'Klimadaten-dati clima Südtirol'!FE38+'Klimadaten-dati clima Südtirol'!BS38*'Klimadaten-dati clima Südtirol'!FF38)/3.6</f>
        <v>538.01522636653124</v>
      </c>
      <c r="K35" s="91">
        <f>('Klimadaten-dati clima Südtirol'!BT38*'Klimadaten-dati clima Südtirol'!EU38+'Klimadaten-dati clima Südtirol'!BU38*'Klimadaten-dati clima Südtirol'!EV38+'Klimadaten-dati clima Südtirol'!BV38*'Klimadaten-dati clima Südtirol'!EW38+'Klimadaten-dati clima Südtirol'!BW38*'Klimadaten-dati clima Südtirol'!EX38+'Klimadaten-dati clima Südtirol'!BX38*'Klimadaten-dati clima Südtirol'!EY38+'Klimadaten-dati clima Südtirol'!BY38*'Klimadaten-dati clima Südtirol'!EZ38+'Klimadaten-dati clima Südtirol'!BZ38*'Klimadaten-dati clima Südtirol'!FA38+'Klimadaten-dati clima Südtirol'!CA38*'Klimadaten-dati clima Südtirol'!FB38+'Klimadaten-dati clima Südtirol'!CB38*'Klimadaten-dati clima Südtirol'!FC38+'Klimadaten-dati clima Südtirol'!CC38*'Klimadaten-dati clima Südtirol'!FD38+'Klimadaten-dati clima Südtirol'!CD38*'Klimadaten-dati clima Südtirol'!FE38+'Klimadaten-dati clima Südtirol'!CE38*'Klimadaten-dati clima Südtirol'!FF38)/3.6</f>
        <v>453.31167719787254</v>
      </c>
      <c r="L35" s="91">
        <f>('Klimadaten-dati clima Südtirol'!CF38*'Klimadaten-dati clima Südtirol'!EU38+'Klimadaten-dati clima Südtirol'!CG38*'Klimadaten-dati clima Südtirol'!EV38+'Klimadaten-dati clima Südtirol'!CH38*'Klimadaten-dati clima Südtirol'!EW38+'Klimadaten-dati clima Südtirol'!CI38*'Klimadaten-dati clima Südtirol'!EX38+'Klimadaten-dati clima Südtirol'!CJ38*'Klimadaten-dati clima Südtirol'!EY38+'Klimadaten-dati clima Südtirol'!CK38*'Klimadaten-dati clima Südtirol'!EZ38+'Klimadaten-dati clima Südtirol'!CL38*'Klimadaten-dati clima Südtirol'!FA38+'Klimadaten-dati clima Südtirol'!CM38*'Klimadaten-dati clima Südtirol'!FB38+'Klimadaten-dati clima Südtirol'!CN38*'Klimadaten-dati clima Südtirol'!FC38+'Klimadaten-dati clima Südtirol'!CO38*'Klimadaten-dati clima Südtirol'!FD38+'Klimadaten-dati clima Südtirol'!CP38*'Klimadaten-dati clima Südtirol'!FE38+'Klimadaten-dati clima Südtirol'!CQ38*'Klimadaten-dati clima Südtirol'!FF38)/3.6</f>
        <v>368.6081280292139</v>
      </c>
      <c r="M35" s="91">
        <f>('Klimadaten-dati clima Südtirol'!CR38*'Klimadaten-dati clima Südtirol'!EU38+'Klimadaten-dati clima Südtirol'!CS38*'Klimadaten-dati clima Südtirol'!EV38+'Klimadaten-dati clima Südtirol'!CT38*'Klimadaten-dati clima Südtirol'!EW38+'Klimadaten-dati clima Südtirol'!CU38*'Klimadaten-dati clima Südtirol'!EX38+'Klimadaten-dati clima Südtirol'!CV38*'Klimadaten-dati clima Südtirol'!EY38+'Klimadaten-dati clima Südtirol'!CW38*'Klimadaten-dati clima Südtirol'!EZ38+'Klimadaten-dati clima Südtirol'!CX38*'Klimadaten-dati clima Südtirol'!FA38+'Klimadaten-dati clima Südtirol'!CY38*'Klimadaten-dati clima Südtirol'!FB38+'Klimadaten-dati clima Südtirol'!CZ38*'Klimadaten-dati clima Südtirol'!FC38+'Klimadaten-dati clima Südtirol'!DA38*'Klimadaten-dati clima Südtirol'!FD38+'Klimadaten-dati clima Südtirol'!DB38*'Klimadaten-dati clima Südtirol'!FE38+'Klimadaten-dati clima Südtirol'!DC38*'Klimadaten-dati clima Südtirol'!FF38)/3.6</f>
        <v>298.19534825205403</v>
      </c>
      <c r="N35" s="91">
        <f>('Klimadaten-dati clima Südtirol'!DD38*'Klimadaten-dati clima Südtirol'!EU38+'Klimadaten-dati clima Südtirol'!DE38*'Klimadaten-dati clima Südtirol'!EV38+'Klimadaten-dati clima Südtirol'!DF38*'Klimadaten-dati clima Südtirol'!EW38+'Klimadaten-dati clima Südtirol'!DG38*'Klimadaten-dati clima Südtirol'!EX38+'Klimadaten-dati clima Südtirol'!DH38*'Klimadaten-dati clima Südtirol'!EY38+'Klimadaten-dati clima Südtirol'!DI38*'Klimadaten-dati clima Südtirol'!EZ38+'Klimadaten-dati clima Südtirol'!DJ38*'Klimadaten-dati clima Südtirol'!FA38+'Klimadaten-dati clima Südtirol'!DK38*'Klimadaten-dati clima Südtirol'!FB38+'Klimadaten-dati clima Südtirol'!DL38*'Klimadaten-dati clima Südtirol'!FC38+'Klimadaten-dati clima Südtirol'!DM38*'Klimadaten-dati clima Südtirol'!FD38+'Klimadaten-dati clima Südtirol'!DN38*'Klimadaten-dati clima Südtirol'!FE38+'Klimadaten-dati clima Südtirol'!DO38*'Klimadaten-dati clima Südtirol'!FF38)/3.6</f>
        <v>227.7825684748943</v>
      </c>
    </row>
    <row r="36" spans="1:14" x14ac:dyDescent="0.2">
      <c r="A36">
        <v>33</v>
      </c>
      <c r="B36" t="str">
        <f>'Klimadaten-dati clima Südtirol'!C39</f>
        <v>Kastelruth</v>
      </c>
      <c r="C36" t="str">
        <f>'Klimadaten-dati clima Südtirol'!D39</f>
        <v>Castelrotto</v>
      </c>
      <c r="D36">
        <f>'Klimadaten-dati clima Südtirol'!ET39</f>
        <v>-19</v>
      </c>
      <c r="E36" s="90">
        <f t="shared" ref="E36:E67" si="1">RT-G36/F36</f>
        <v>3.3827572016460898</v>
      </c>
      <c r="F36">
        <f>'Klimadaten-dati clima Südtirol'!ER39</f>
        <v>243</v>
      </c>
      <c r="G36" s="89">
        <f>'Klimadaten-dati clima Südtirol'!EU39*(RT-'Klimadaten-dati clima Südtirol'!L39)+'Klimadaten-dati clima Südtirol'!EV39*(RT-'Klimadaten-dati clima Südtirol'!M39)+'Klimadaten-dati clima Südtirol'!EW39*(RT-'Klimadaten-dati clima Südtirol'!N39)+'Klimadaten-dati clima Südtirol'!EX39*(RT-'Klimadaten-dati clima Südtirol'!O39)+'Klimadaten-dati clima Südtirol'!EY39*(RT-'Klimadaten-dati clima Südtirol'!P39)+'Klimadaten-dati clima Südtirol'!EZ39*(RT-'Klimadaten-dati clima Südtirol'!Q39)+'Klimadaten-dati clima Südtirol'!FA39*(RT-'Klimadaten-dati clima Südtirol'!R39)+'Klimadaten-dati clima Südtirol'!FB39*(RT-'Klimadaten-dati clima Südtirol'!S39)+'Klimadaten-dati clima Südtirol'!FC39*(RT-'Klimadaten-dati clima Südtirol'!T39)+'Klimadaten-dati clima Südtirol'!FD39*(RT-'Klimadaten-dati clima Südtirol'!U39)+'Klimadaten-dati clima Südtirol'!FE39*(RT-'Klimadaten-dati clima Südtirol'!V39)+'Klimadaten-dati clima Südtirol'!FF39*(RT-'Klimadaten-dati clima Südtirol'!W39)</f>
        <v>4037.99</v>
      </c>
      <c r="I36" s="91">
        <f>('Klimadaten-dati clima Südtirol'!AV39*'Klimadaten-dati clima Südtirol'!EU39+'Klimadaten-dati clima Südtirol'!AW39*'Klimadaten-dati clima Südtirol'!EV39+'Klimadaten-dati clima Südtirol'!AX39*'Klimadaten-dati clima Südtirol'!EW39+'Klimadaten-dati clima Südtirol'!AY39*'Klimadaten-dati clima Südtirol'!EX39+'Klimadaten-dati clima Südtirol'!AZ39*'Klimadaten-dati clima Südtirol'!EY39+'Klimadaten-dati clima Südtirol'!BA39*'Klimadaten-dati clima Südtirol'!EZ39+'Klimadaten-dati clima Südtirol'!BB39*'Klimadaten-dati clima Südtirol'!FA39+'Klimadaten-dati clima Südtirol'!BC39*'Klimadaten-dati clima Südtirol'!FB39+'Klimadaten-dati clima Südtirol'!BD39*'Klimadaten-dati clima Südtirol'!FC39+'Klimadaten-dati clima Südtirol'!BE39*'Klimadaten-dati clima Südtirol'!FD39+'Klimadaten-dati clima Südtirol'!BF39*'Klimadaten-dati clima Südtirol'!FE39+'Klimadaten-dati clima Südtirol'!BG39*'Klimadaten-dati clima Südtirol'!FF39)/3.6</f>
        <v>666.63</v>
      </c>
      <c r="J36" s="91">
        <f>('Klimadaten-dati clima Südtirol'!BH39*'Klimadaten-dati clima Südtirol'!EU39+'Klimadaten-dati clima Südtirol'!BI39*'Klimadaten-dati clima Südtirol'!EV39+'Klimadaten-dati clima Südtirol'!BJ39*'Klimadaten-dati clima Südtirol'!EW39+'Klimadaten-dati clima Südtirol'!BK39*'Klimadaten-dati clima Südtirol'!EX39+'Klimadaten-dati clima Südtirol'!BL39*'Klimadaten-dati clima Südtirol'!EY39+'Klimadaten-dati clima Südtirol'!BM39*'Klimadaten-dati clima Südtirol'!EZ39+'Klimadaten-dati clima Südtirol'!BN39*'Klimadaten-dati clima Südtirol'!FA39+'Klimadaten-dati clima Südtirol'!BO39*'Klimadaten-dati clima Südtirol'!FB39+'Klimadaten-dati clima Südtirol'!BP39*'Klimadaten-dati clima Südtirol'!FC39+'Klimadaten-dati clima Südtirol'!BQ39*'Klimadaten-dati clima Südtirol'!FD39+'Klimadaten-dati clima Südtirol'!BR39*'Klimadaten-dati clima Südtirol'!FE39+'Klimadaten-dati clima Südtirol'!BS39*'Klimadaten-dati clima Südtirol'!FF39)/3.6</f>
        <v>687.22140942317367</v>
      </c>
      <c r="K36" s="91">
        <f>('Klimadaten-dati clima Südtirol'!BT39*'Klimadaten-dati clima Südtirol'!EU39+'Klimadaten-dati clima Südtirol'!BU39*'Klimadaten-dati clima Südtirol'!EV39+'Klimadaten-dati clima Südtirol'!BV39*'Klimadaten-dati clima Südtirol'!EW39+'Klimadaten-dati clima Südtirol'!BW39*'Klimadaten-dati clima Südtirol'!EX39+'Klimadaten-dati clima Südtirol'!BX39*'Klimadaten-dati clima Südtirol'!EY39+'Klimadaten-dati clima Südtirol'!BY39*'Klimadaten-dati clima Südtirol'!EZ39+'Klimadaten-dati clima Südtirol'!BZ39*'Klimadaten-dati clima Südtirol'!FA39+'Klimadaten-dati clima Südtirol'!CA39*'Klimadaten-dati clima Südtirol'!FB39+'Klimadaten-dati clima Südtirol'!CB39*'Klimadaten-dati clima Südtirol'!FC39+'Klimadaten-dati clima Südtirol'!CC39*'Klimadaten-dati clima Südtirol'!FD39+'Klimadaten-dati clima Südtirol'!CD39*'Klimadaten-dati clima Südtirol'!FE39+'Klimadaten-dati clima Südtirol'!CE39*'Klimadaten-dati clima Südtirol'!FF39)/3.6</f>
        <v>598.51331693701923</v>
      </c>
      <c r="L36" s="91">
        <f>('Klimadaten-dati clima Südtirol'!CF39*'Klimadaten-dati clima Südtirol'!EU39+'Klimadaten-dati clima Südtirol'!CG39*'Klimadaten-dati clima Südtirol'!EV39+'Klimadaten-dati clima Südtirol'!CH39*'Klimadaten-dati clima Südtirol'!EW39+'Klimadaten-dati clima Südtirol'!CI39*'Klimadaten-dati clima Südtirol'!EX39+'Klimadaten-dati clima Südtirol'!CJ39*'Klimadaten-dati clima Südtirol'!EY39+'Klimadaten-dati clima Südtirol'!CK39*'Klimadaten-dati clima Südtirol'!EZ39+'Klimadaten-dati clima Südtirol'!CL39*'Klimadaten-dati clima Südtirol'!FA39+'Klimadaten-dati clima Südtirol'!CM39*'Klimadaten-dati clima Südtirol'!FB39+'Klimadaten-dati clima Südtirol'!CN39*'Klimadaten-dati clima Südtirol'!FC39+'Klimadaten-dati clima Südtirol'!CO39*'Klimadaten-dati clima Südtirol'!FD39+'Klimadaten-dati clima Südtirol'!CP39*'Klimadaten-dati clima Südtirol'!FE39+'Klimadaten-dati clima Südtirol'!CQ39*'Klimadaten-dati clima Südtirol'!FF39)/3.6</f>
        <v>509.80522445086478</v>
      </c>
      <c r="M36" s="91">
        <f>('Klimadaten-dati clima Südtirol'!CR39*'Klimadaten-dati clima Südtirol'!EU39+'Klimadaten-dati clima Südtirol'!CS39*'Klimadaten-dati clima Südtirol'!EV39+'Klimadaten-dati clima Südtirol'!CT39*'Klimadaten-dati clima Südtirol'!EW39+'Klimadaten-dati clima Südtirol'!CU39*'Klimadaten-dati clima Südtirol'!EX39+'Klimadaten-dati clima Südtirol'!CV39*'Klimadaten-dati clima Südtirol'!EY39+'Klimadaten-dati clima Südtirol'!CW39*'Klimadaten-dati clima Südtirol'!EZ39+'Klimadaten-dati clima Südtirol'!CX39*'Klimadaten-dati clima Südtirol'!FA39+'Klimadaten-dati clima Südtirol'!CY39*'Klimadaten-dati clima Südtirol'!FB39+'Klimadaten-dati clima Südtirol'!CZ39*'Klimadaten-dati clima Südtirol'!FC39+'Klimadaten-dati clima Südtirol'!DA39*'Klimadaten-dati clima Südtirol'!FD39+'Klimadaten-dati clima Südtirol'!DB39*'Klimadaten-dati clima Südtirol'!FE39+'Klimadaten-dati clima Südtirol'!DC39*'Klimadaten-dati clima Südtirol'!FF39)/3.6</f>
        <v>408.32160423113748</v>
      </c>
      <c r="N36" s="91">
        <f>('Klimadaten-dati clima Südtirol'!DD39*'Klimadaten-dati clima Südtirol'!EU39+'Klimadaten-dati clima Südtirol'!DE39*'Klimadaten-dati clima Südtirol'!EV39+'Klimadaten-dati clima Südtirol'!DF39*'Klimadaten-dati clima Südtirol'!EW39+'Klimadaten-dati clima Südtirol'!DG39*'Klimadaten-dati clima Südtirol'!EX39+'Klimadaten-dati clima Südtirol'!DH39*'Klimadaten-dati clima Südtirol'!EY39+'Klimadaten-dati clima Südtirol'!DI39*'Klimadaten-dati clima Südtirol'!EZ39+'Klimadaten-dati clima Südtirol'!DJ39*'Klimadaten-dati clima Südtirol'!FA39+'Klimadaten-dati clima Südtirol'!DK39*'Klimadaten-dati clima Südtirol'!FB39+'Klimadaten-dati clima Südtirol'!DL39*'Klimadaten-dati clima Südtirol'!FC39+'Klimadaten-dati clima Südtirol'!DM39*'Klimadaten-dati clima Südtirol'!FD39+'Klimadaten-dati clima Südtirol'!DN39*'Klimadaten-dati clima Südtirol'!FE39+'Klimadaten-dati clima Südtirol'!DO39*'Klimadaten-dati clima Südtirol'!FF39)/3.6</f>
        <v>306.83798401141024</v>
      </c>
    </row>
    <row r="37" spans="1:14" x14ac:dyDescent="0.2">
      <c r="A37">
        <v>34</v>
      </c>
      <c r="B37" t="str">
        <f>'Klimadaten-dati clima Südtirol'!C40</f>
        <v>Kiens</v>
      </c>
      <c r="C37" t="str">
        <f>'Klimadaten-dati clima Südtirol'!D40</f>
        <v>Chienes</v>
      </c>
      <c r="D37">
        <f>'Klimadaten-dati clima Südtirol'!ET40</f>
        <v>-17</v>
      </c>
      <c r="E37" s="90">
        <f t="shared" si="1"/>
        <v>3.0135242290748927</v>
      </c>
      <c r="F37">
        <f>'Klimadaten-dati clima Südtirol'!ER40</f>
        <v>227</v>
      </c>
      <c r="G37" s="89">
        <f>'Klimadaten-dati clima Südtirol'!EU40*(RT-'Klimadaten-dati clima Südtirol'!L40)+'Klimadaten-dati clima Südtirol'!EV40*(RT-'Klimadaten-dati clima Südtirol'!M40)+'Klimadaten-dati clima Südtirol'!EW40*(RT-'Klimadaten-dati clima Südtirol'!N40)+'Klimadaten-dati clima Südtirol'!EX40*(RT-'Klimadaten-dati clima Südtirol'!O40)+'Klimadaten-dati clima Südtirol'!EY40*(RT-'Klimadaten-dati clima Südtirol'!P40)+'Klimadaten-dati clima Südtirol'!EZ40*(RT-'Klimadaten-dati clima Südtirol'!Q40)+'Klimadaten-dati clima Südtirol'!FA40*(RT-'Klimadaten-dati clima Südtirol'!R40)+'Klimadaten-dati clima Südtirol'!FB40*(RT-'Klimadaten-dati clima Südtirol'!S40)+'Klimadaten-dati clima Südtirol'!FC40*(RT-'Klimadaten-dati clima Südtirol'!T40)+'Klimadaten-dati clima Südtirol'!FD40*(RT-'Klimadaten-dati clima Südtirol'!U40)+'Klimadaten-dati clima Südtirol'!FE40*(RT-'Klimadaten-dati clima Südtirol'!V40)+'Klimadaten-dati clima Südtirol'!FF40*(RT-'Klimadaten-dati clima Südtirol'!W40)</f>
        <v>3855.9299999999994</v>
      </c>
      <c r="I37" s="91">
        <f>('Klimadaten-dati clima Südtirol'!AV40*'Klimadaten-dati clima Südtirol'!EU40+'Klimadaten-dati clima Südtirol'!AW40*'Klimadaten-dati clima Südtirol'!EV40+'Klimadaten-dati clima Südtirol'!AX40*'Klimadaten-dati clima Südtirol'!EW40+'Klimadaten-dati clima Südtirol'!AY40*'Klimadaten-dati clima Südtirol'!EX40+'Klimadaten-dati clima Südtirol'!AZ40*'Klimadaten-dati clima Südtirol'!EY40+'Klimadaten-dati clima Südtirol'!BA40*'Klimadaten-dati clima Südtirol'!EZ40+'Klimadaten-dati clima Südtirol'!BB40*'Klimadaten-dati clima Südtirol'!FA40+'Klimadaten-dati clima Südtirol'!BC40*'Klimadaten-dati clima Südtirol'!FB40+'Klimadaten-dati clima Südtirol'!BD40*'Klimadaten-dati clima Südtirol'!FC40+'Klimadaten-dati clima Südtirol'!BE40*'Klimadaten-dati clima Südtirol'!FD40+'Klimadaten-dati clima Südtirol'!BF40*'Klimadaten-dati clima Südtirol'!FE40+'Klimadaten-dati clima Südtirol'!BG40*'Klimadaten-dati clima Südtirol'!FF40)/3.6</f>
        <v>607.62</v>
      </c>
      <c r="J37" s="91">
        <f>('Klimadaten-dati clima Südtirol'!BH40*'Klimadaten-dati clima Südtirol'!EU40+'Klimadaten-dati clima Südtirol'!BI40*'Klimadaten-dati clima Südtirol'!EV40+'Klimadaten-dati clima Südtirol'!BJ40*'Klimadaten-dati clima Südtirol'!EW40+'Klimadaten-dati clima Südtirol'!BK40*'Klimadaten-dati clima Südtirol'!EX40+'Klimadaten-dati clima Südtirol'!BL40*'Klimadaten-dati clima Südtirol'!EY40+'Klimadaten-dati clima Südtirol'!BM40*'Klimadaten-dati clima Südtirol'!EZ40+'Klimadaten-dati clima Südtirol'!BN40*'Klimadaten-dati clima Südtirol'!FA40+'Klimadaten-dati clima Südtirol'!BO40*'Klimadaten-dati clima Südtirol'!FB40+'Klimadaten-dati clima Südtirol'!BP40*'Klimadaten-dati clima Südtirol'!FC40+'Klimadaten-dati clima Südtirol'!BQ40*'Klimadaten-dati clima Südtirol'!FD40+'Klimadaten-dati clima Südtirol'!BR40*'Klimadaten-dati clima Südtirol'!FE40+'Klimadaten-dati clima Südtirol'!BS40*'Klimadaten-dati clima Südtirol'!FF40)/3.6</f>
        <v>655.77758439247975</v>
      </c>
      <c r="K37" s="91">
        <f>('Klimadaten-dati clima Südtirol'!BT40*'Klimadaten-dati clima Südtirol'!EU40+'Klimadaten-dati clima Südtirol'!BU40*'Klimadaten-dati clima Südtirol'!EV40+'Klimadaten-dati clima Südtirol'!BV40*'Klimadaten-dati clima Südtirol'!EW40+'Klimadaten-dati clima Südtirol'!BW40*'Klimadaten-dati clima Südtirol'!EX40+'Klimadaten-dati clima Südtirol'!BX40*'Klimadaten-dati clima Südtirol'!EY40+'Klimadaten-dati clima Südtirol'!BY40*'Klimadaten-dati clima Südtirol'!EZ40+'Klimadaten-dati clima Südtirol'!BZ40*'Klimadaten-dati clima Südtirol'!FA40+'Klimadaten-dati clima Südtirol'!CA40*'Klimadaten-dati clima Südtirol'!FB40+'Klimadaten-dati clima Südtirol'!CB40*'Klimadaten-dati clima Südtirol'!FC40+'Klimadaten-dati clima Südtirol'!CC40*'Klimadaten-dati clima Südtirol'!FD40+'Klimadaten-dati clima Südtirol'!CD40*'Klimadaten-dati clima Südtirol'!FE40+'Klimadaten-dati clima Südtirol'!CE40*'Klimadaten-dati clima Südtirol'!FF40)/3.6</f>
        <v>563.08816844622925</v>
      </c>
      <c r="L37" s="91">
        <f>('Klimadaten-dati clima Südtirol'!CF40*'Klimadaten-dati clima Südtirol'!EU40+'Klimadaten-dati clima Südtirol'!CG40*'Klimadaten-dati clima Südtirol'!EV40+'Klimadaten-dati clima Südtirol'!CH40*'Klimadaten-dati clima Südtirol'!EW40+'Klimadaten-dati clima Südtirol'!CI40*'Klimadaten-dati clima Südtirol'!EX40+'Klimadaten-dati clima Südtirol'!CJ40*'Klimadaten-dati clima Südtirol'!EY40+'Klimadaten-dati clima Südtirol'!CK40*'Klimadaten-dati clima Südtirol'!EZ40+'Klimadaten-dati clima Südtirol'!CL40*'Klimadaten-dati clima Südtirol'!FA40+'Klimadaten-dati clima Südtirol'!CM40*'Klimadaten-dati clima Südtirol'!FB40+'Klimadaten-dati clima Südtirol'!CN40*'Klimadaten-dati clima Südtirol'!FC40+'Klimadaten-dati clima Südtirol'!CO40*'Klimadaten-dati clima Südtirol'!FD40+'Klimadaten-dati clima Südtirol'!CP40*'Klimadaten-dati clima Südtirol'!FE40+'Klimadaten-dati clima Südtirol'!CQ40*'Klimadaten-dati clima Südtirol'!FF40)/3.6</f>
        <v>470.3987524999788</v>
      </c>
      <c r="M37" s="91">
        <f>('Klimadaten-dati clima Südtirol'!CR40*'Klimadaten-dati clima Südtirol'!EU40+'Klimadaten-dati clima Südtirol'!CS40*'Klimadaten-dati clima Südtirol'!EV40+'Klimadaten-dati clima Südtirol'!CT40*'Klimadaten-dati clima Südtirol'!EW40+'Klimadaten-dati clima Südtirol'!CU40*'Klimadaten-dati clima Südtirol'!EX40+'Klimadaten-dati clima Südtirol'!CV40*'Klimadaten-dati clima Südtirol'!EY40+'Klimadaten-dati clima Südtirol'!CW40*'Klimadaten-dati clima Südtirol'!EZ40+'Klimadaten-dati clima Südtirol'!CX40*'Klimadaten-dati clima Südtirol'!FA40+'Klimadaten-dati clima Südtirol'!CY40*'Klimadaten-dati clima Südtirol'!FB40+'Klimadaten-dati clima Südtirol'!CZ40*'Klimadaten-dati clima Südtirol'!FC40+'Klimadaten-dati clima Südtirol'!DA40*'Klimadaten-dati clima Südtirol'!FD40+'Klimadaten-dati clima Südtirol'!DB40*'Klimadaten-dati clima Südtirol'!FE40+'Klimadaten-dati clima Südtirol'!DC40*'Klimadaten-dati clima Südtirol'!FF40)/3.6</f>
        <v>378.35433779152754</v>
      </c>
      <c r="N37" s="91">
        <f>('Klimadaten-dati clima Südtirol'!DD40*'Klimadaten-dati clima Südtirol'!EU40+'Klimadaten-dati clima Südtirol'!DE40*'Klimadaten-dati clima Südtirol'!EV40+'Klimadaten-dati clima Südtirol'!DF40*'Klimadaten-dati clima Südtirol'!EW40+'Klimadaten-dati clima Südtirol'!DG40*'Klimadaten-dati clima Südtirol'!EX40+'Klimadaten-dati clima Südtirol'!DH40*'Klimadaten-dati clima Südtirol'!EY40+'Klimadaten-dati clima Südtirol'!DI40*'Klimadaten-dati clima Südtirol'!EZ40+'Klimadaten-dati clima Südtirol'!DJ40*'Klimadaten-dati clima Südtirol'!FA40+'Klimadaten-dati clima Südtirol'!DK40*'Klimadaten-dati clima Südtirol'!FB40+'Klimadaten-dati clima Südtirol'!DL40*'Klimadaten-dati clima Südtirol'!FC40+'Klimadaten-dati clima Südtirol'!DM40*'Klimadaten-dati clima Südtirol'!FD40+'Klimadaten-dati clima Südtirol'!DN40*'Klimadaten-dati clima Südtirol'!FE40+'Klimadaten-dati clima Südtirol'!DO40*'Klimadaten-dati clima Südtirol'!FF40)/3.6</f>
        <v>286.30992308307623</v>
      </c>
    </row>
    <row r="38" spans="1:14" x14ac:dyDescent="0.2">
      <c r="A38">
        <v>35</v>
      </c>
      <c r="B38" t="str">
        <f>'Klimadaten-dati clima Südtirol'!C41</f>
        <v>Klausen</v>
      </c>
      <c r="C38" t="str">
        <f>'Klimadaten-dati clima Südtirol'!D41</f>
        <v>Chiusa</v>
      </c>
      <c r="D38">
        <f>'Klimadaten-dati clima Südtirol'!ET41</f>
        <v>-16</v>
      </c>
      <c r="E38" s="90">
        <f t="shared" si="1"/>
        <v>4.9122167487684738</v>
      </c>
      <c r="F38">
        <f>'Klimadaten-dati clima Südtirol'!ER41</f>
        <v>203</v>
      </c>
      <c r="G38" s="89">
        <f>'Klimadaten-dati clima Südtirol'!EU41*(RT-'Klimadaten-dati clima Südtirol'!L41)+'Klimadaten-dati clima Südtirol'!EV41*(RT-'Klimadaten-dati clima Südtirol'!M41)+'Klimadaten-dati clima Südtirol'!EW41*(RT-'Klimadaten-dati clima Südtirol'!N41)+'Klimadaten-dati clima Südtirol'!EX41*(RT-'Klimadaten-dati clima Südtirol'!O41)+'Klimadaten-dati clima Südtirol'!EY41*(RT-'Klimadaten-dati clima Südtirol'!P41)+'Klimadaten-dati clima Südtirol'!EZ41*(RT-'Klimadaten-dati clima Südtirol'!Q41)+'Klimadaten-dati clima Südtirol'!FA41*(RT-'Klimadaten-dati clima Südtirol'!R41)+'Klimadaten-dati clima Südtirol'!FB41*(RT-'Klimadaten-dati clima Südtirol'!S41)+'Klimadaten-dati clima Südtirol'!FC41*(RT-'Klimadaten-dati clima Südtirol'!T41)+'Klimadaten-dati clima Südtirol'!FD41*(RT-'Klimadaten-dati clima Südtirol'!U41)+'Klimadaten-dati clima Südtirol'!FE41*(RT-'Klimadaten-dati clima Südtirol'!V41)+'Klimadaten-dati clima Südtirol'!FF41*(RT-'Klimadaten-dati clima Südtirol'!W41)</f>
        <v>3062.8199999999997</v>
      </c>
      <c r="I38" s="91">
        <f>('Klimadaten-dati clima Südtirol'!AV41*'Klimadaten-dati clima Südtirol'!EU41+'Klimadaten-dati clima Südtirol'!AW41*'Klimadaten-dati clima Südtirol'!EV41+'Klimadaten-dati clima Südtirol'!AX41*'Klimadaten-dati clima Südtirol'!EW41+'Klimadaten-dati clima Südtirol'!AY41*'Klimadaten-dati clima Südtirol'!EX41+'Klimadaten-dati clima Südtirol'!AZ41*'Klimadaten-dati clima Südtirol'!EY41+'Klimadaten-dati clima Südtirol'!BA41*'Klimadaten-dati clima Südtirol'!EZ41+'Klimadaten-dati clima Südtirol'!BB41*'Klimadaten-dati clima Südtirol'!FA41+'Klimadaten-dati clima Südtirol'!BC41*'Klimadaten-dati clima Südtirol'!FB41+'Klimadaten-dati clima Südtirol'!BD41*'Klimadaten-dati clima Südtirol'!FC41+'Klimadaten-dati clima Südtirol'!BE41*'Klimadaten-dati clima Südtirol'!FD41+'Klimadaten-dati clima Südtirol'!BF41*'Klimadaten-dati clima Südtirol'!FE41+'Klimadaten-dati clima Südtirol'!BG41*'Klimadaten-dati clima Südtirol'!FF41)/3.6</f>
        <v>468.49</v>
      </c>
      <c r="J38" s="91">
        <f>('Klimadaten-dati clima Südtirol'!BH41*'Klimadaten-dati clima Südtirol'!EU41+'Klimadaten-dati clima Südtirol'!BI41*'Klimadaten-dati clima Südtirol'!EV41+'Klimadaten-dati clima Südtirol'!BJ41*'Klimadaten-dati clima Südtirol'!EW41+'Klimadaten-dati clima Südtirol'!BK41*'Klimadaten-dati clima Südtirol'!EX41+'Klimadaten-dati clima Südtirol'!BL41*'Klimadaten-dati clima Südtirol'!EY41+'Klimadaten-dati clima Südtirol'!BM41*'Klimadaten-dati clima Südtirol'!EZ41+'Klimadaten-dati clima Südtirol'!BN41*'Klimadaten-dati clima Südtirol'!FA41+'Klimadaten-dati clima Südtirol'!BO41*'Klimadaten-dati clima Südtirol'!FB41+'Klimadaten-dati clima Südtirol'!BP41*'Klimadaten-dati clima Südtirol'!FC41+'Klimadaten-dati clima Südtirol'!BQ41*'Klimadaten-dati clima Südtirol'!FD41+'Klimadaten-dati clima Südtirol'!BR41*'Klimadaten-dati clima Südtirol'!FE41+'Klimadaten-dati clima Südtirol'!BS41*'Klimadaten-dati clima Südtirol'!FF41)/3.6</f>
        <v>540.99725711716417</v>
      </c>
      <c r="K38" s="91">
        <f>('Klimadaten-dati clima Südtirol'!BT41*'Klimadaten-dati clima Südtirol'!EU41+'Klimadaten-dati clima Südtirol'!BU41*'Klimadaten-dati clima Südtirol'!EV41+'Klimadaten-dati clima Südtirol'!BV41*'Klimadaten-dati clima Südtirol'!EW41+'Klimadaten-dati clima Südtirol'!BW41*'Klimadaten-dati clima Südtirol'!EX41+'Klimadaten-dati clima Südtirol'!BX41*'Klimadaten-dati clima Südtirol'!EY41+'Klimadaten-dati clima Südtirol'!BY41*'Klimadaten-dati clima Südtirol'!EZ41+'Klimadaten-dati clima Südtirol'!BZ41*'Klimadaten-dati clima Südtirol'!FA41+'Klimadaten-dati clima Südtirol'!CA41*'Klimadaten-dati clima Südtirol'!FB41+'Klimadaten-dati clima Südtirol'!CB41*'Klimadaten-dati clima Südtirol'!FC41+'Klimadaten-dati clima Südtirol'!CC41*'Klimadaten-dati clima Südtirol'!FD41+'Klimadaten-dati clima Südtirol'!CD41*'Klimadaten-dati clima Südtirol'!FE41+'Klimadaten-dati clima Südtirol'!CE41*'Klimadaten-dati clima Südtirol'!FF41)/3.6</f>
        <v>454.89298110542666</v>
      </c>
      <c r="L38" s="91">
        <f>('Klimadaten-dati clima Südtirol'!CF41*'Klimadaten-dati clima Südtirol'!EU41+'Klimadaten-dati clima Südtirol'!CG41*'Klimadaten-dati clima Südtirol'!EV41+'Klimadaten-dati clima Südtirol'!CH41*'Klimadaten-dati clima Südtirol'!EW41+'Klimadaten-dati clima Südtirol'!CI41*'Klimadaten-dati clima Südtirol'!EX41+'Klimadaten-dati clima Südtirol'!CJ41*'Klimadaten-dati clima Südtirol'!EY41+'Klimadaten-dati clima Südtirol'!CK41*'Klimadaten-dati clima Südtirol'!EZ41+'Klimadaten-dati clima Südtirol'!CL41*'Klimadaten-dati clima Südtirol'!FA41+'Klimadaten-dati clima Südtirol'!CM41*'Klimadaten-dati clima Südtirol'!FB41+'Klimadaten-dati clima Südtirol'!CN41*'Klimadaten-dati clima Südtirol'!FC41+'Klimadaten-dati clima Südtirol'!CO41*'Klimadaten-dati clima Südtirol'!FD41+'Klimadaten-dati clima Südtirol'!CP41*'Klimadaten-dati clima Südtirol'!FE41+'Klimadaten-dati clima Südtirol'!CQ41*'Klimadaten-dati clima Südtirol'!FF41)/3.6</f>
        <v>368.78870509368932</v>
      </c>
      <c r="M38" s="91">
        <f>('Klimadaten-dati clima Südtirol'!CR41*'Klimadaten-dati clima Südtirol'!EU41+'Klimadaten-dati clima Südtirol'!CS41*'Klimadaten-dati clima Südtirol'!EV41+'Klimadaten-dati clima Südtirol'!CT41*'Klimadaten-dati clima Südtirol'!EW41+'Klimadaten-dati clima Südtirol'!CU41*'Klimadaten-dati clima Südtirol'!EX41+'Klimadaten-dati clima Südtirol'!CV41*'Klimadaten-dati clima Südtirol'!EY41+'Klimadaten-dati clima Südtirol'!CW41*'Klimadaten-dati clima Südtirol'!EZ41+'Klimadaten-dati clima Südtirol'!CX41*'Klimadaten-dati clima Südtirol'!FA41+'Klimadaten-dati clima Südtirol'!CY41*'Klimadaten-dati clima Südtirol'!FB41+'Klimadaten-dati clima Südtirol'!CZ41*'Klimadaten-dati clima Südtirol'!FC41+'Klimadaten-dati clima Südtirol'!DA41*'Klimadaten-dati clima Südtirol'!FD41+'Klimadaten-dati clima Südtirol'!DB41*'Klimadaten-dati clima Südtirol'!FE41+'Klimadaten-dati clima Südtirol'!DC41*'Klimadaten-dati clima Südtirol'!FF41)/3.6</f>
        <v>298.28292083859054</v>
      </c>
      <c r="N38" s="91">
        <f>('Klimadaten-dati clima Südtirol'!DD41*'Klimadaten-dati clima Südtirol'!EU41+'Klimadaten-dati clima Südtirol'!DE41*'Klimadaten-dati clima Südtirol'!EV41+'Klimadaten-dati clima Südtirol'!DF41*'Klimadaten-dati clima Südtirol'!EW41+'Klimadaten-dati clima Südtirol'!DG41*'Klimadaten-dati clima Südtirol'!EX41+'Klimadaten-dati clima Südtirol'!DH41*'Klimadaten-dati clima Südtirol'!EY41+'Klimadaten-dati clima Südtirol'!DI41*'Klimadaten-dati clima Südtirol'!EZ41+'Klimadaten-dati clima Südtirol'!DJ41*'Klimadaten-dati clima Südtirol'!FA41+'Klimadaten-dati clima Südtirol'!DK41*'Klimadaten-dati clima Südtirol'!FB41+'Klimadaten-dati clima Südtirol'!DL41*'Klimadaten-dati clima Südtirol'!FC41+'Klimadaten-dati clima Südtirol'!DM41*'Klimadaten-dati clima Südtirol'!FD41+'Klimadaten-dati clima Südtirol'!DN41*'Klimadaten-dati clima Südtirol'!FE41+'Klimadaten-dati clima Südtirol'!DO41*'Klimadaten-dati clima Südtirol'!FF41)/3.6</f>
        <v>227.77713658349197</v>
      </c>
    </row>
    <row r="39" spans="1:14" x14ac:dyDescent="0.2">
      <c r="A39">
        <v>36</v>
      </c>
      <c r="B39" t="str">
        <f>'Klimadaten-dati clima Südtirol'!C42</f>
        <v>Kuens</v>
      </c>
      <c r="C39" t="str">
        <f>'Klimadaten-dati clima Südtirol'!D42</f>
        <v>Caines</v>
      </c>
      <c r="D39">
        <f>'Klimadaten-dati clima Südtirol'!ET42</f>
        <v>-16</v>
      </c>
      <c r="E39" s="90">
        <f t="shared" si="1"/>
        <v>3.9715094339622645</v>
      </c>
      <c r="F39">
        <f>'Klimadaten-dati clima Südtirol'!ER42</f>
        <v>212</v>
      </c>
      <c r="G39" s="89">
        <f>'Klimadaten-dati clima Südtirol'!EU42*(RT-'Klimadaten-dati clima Südtirol'!L42)+'Klimadaten-dati clima Südtirol'!EV42*(RT-'Klimadaten-dati clima Südtirol'!M42)+'Klimadaten-dati clima Südtirol'!EW42*(RT-'Klimadaten-dati clima Südtirol'!N42)+'Klimadaten-dati clima Südtirol'!EX42*(RT-'Klimadaten-dati clima Südtirol'!O42)+'Klimadaten-dati clima Südtirol'!EY42*(RT-'Klimadaten-dati clima Südtirol'!P42)+'Klimadaten-dati clima Südtirol'!EZ42*(RT-'Klimadaten-dati clima Südtirol'!Q42)+'Klimadaten-dati clima Südtirol'!FA42*(RT-'Klimadaten-dati clima Südtirol'!R42)+'Klimadaten-dati clima Südtirol'!FB42*(RT-'Klimadaten-dati clima Südtirol'!S42)+'Klimadaten-dati clima Südtirol'!FC42*(RT-'Klimadaten-dati clima Südtirol'!T42)+'Klimadaten-dati clima Südtirol'!FD42*(RT-'Klimadaten-dati clima Südtirol'!U42)+'Klimadaten-dati clima Südtirol'!FE42*(RT-'Klimadaten-dati clima Südtirol'!V42)+'Klimadaten-dati clima Südtirol'!FF42*(RT-'Klimadaten-dati clima Südtirol'!W42)</f>
        <v>3398.04</v>
      </c>
      <c r="I39" s="91">
        <f>('Klimadaten-dati clima Südtirol'!AV42*'Klimadaten-dati clima Südtirol'!EU42+'Klimadaten-dati clima Südtirol'!AW42*'Klimadaten-dati clima Südtirol'!EV42+'Klimadaten-dati clima Südtirol'!AX42*'Klimadaten-dati clima Südtirol'!EW42+'Klimadaten-dati clima Südtirol'!AY42*'Klimadaten-dati clima Südtirol'!EX42+'Klimadaten-dati clima Südtirol'!AZ42*'Klimadaten-dati clima Südtirol'!EY42+'Klimadaten-dati clima Südtirol'!BA42*'Klimadaten-dati clima Südtirol'!EZ42+'Klimadaten-dati clima Südtirol'!BB42*'Klimadaten-dati clima Südtirol'!FA42+'Klimadaten-dati clima Südtirol'!BC42*'Klimadaten-dati clima Südtirol'!FB42+'Klimadaten-dati clima Südtirol'!BD42*'Klimadaten-dati clima Südtirol'!FC42+'Klimadaten-dati clima Südtirol'!BE42*'Klimadaten-dati clima Südtirol'!FD42+'Klimadaten-dati clima Südtirol'!BF42*'Klimadaten-dati clima Südtirol'!FE42+'Klimadaten-dati clima Südtirol'!BG42*'Klimadaten-dati clima Südtirol'!FF42)/3.6</f>
        <v>492.75000000000006</v>
      </c>
      <c r="J39" s="91">
        <f>('Klimadaten-dati clima Südtirol'!BH42*'Klimadaten-dati clima Südtirol'!EU42+'Klimadaten-dati clima Südtirol'!BI42*'Klimadaten-dati clima Südtirol'!EV42+'Klimadaten-dati clima Südtirol'!BJ42*'Klimadaten-dati clima Südtirol'!EW42+'Klimadaten-dati clima Südtirol'!BK42*'Klimadaten-dati clima Südtirol'!EX42+'Klimadaten-dati clima Südtirol'!BL42*'Klimadaten-dati clima Südtirol'!EY42+'Klimadaten-dati clima Südtirol'!BM42*'Klimadaten-dati clima Südtirol'!EZ42+'Klimadaten-dati clima Südtirol'!BN42*'Klimadaten-dati clima Südtirol'!FA42+'Klimadaten-dati clima Südtirol'!BO42*'Klimadaten-dati clima Südtirol'!FB42+'Klimadaten-dati clima Südtirol'!BP42*'Klimadaten-dati clima Südtirol'!FC42+'Klimadaten-dati clima Südtirol'!BQ42*'Klimadaten-dati clima Südtirol'!FD42+'Klimadaten-dati clima Südtirol'!BR42*'Klimadaten-dati clima Südtirol'!FE42+'Klimadaten-dati clima Südtirol'!BS42*'Klimadaten-dati clima Südtirol'!FF42)/3.6</f>
        <v>561.33485150770912</v>
      </c>
      <c r="K39" s="91">
        <f>('Klimadaten-dati clima Südtirol'!BT42*'Klimadaten-dati clima Südtirol'!EU42+'Klimadaten-dati clima Südtirol'!BU42*'Klimadaten-dati clima Südtirol'!EV42+'Klimadaten-dati clima Südtirol'!BV42*'Klimadaten-dati clima Südtirol'!EW42+'Klimadaten-dati clima Südtirol'!BW42*'Klimadaten-dati clima Südtirol'!EX42+'Klimadaten-dati clima Südtirol'!BX42*'Klimadaten-dati clima Südtirol'!EY42+'Klimadaten-dati clima Südtirol'!BY42*'Klimadaten-dati clima Südtirol'!EZ42+'Klimadaten-dati clima Südtirol'!BZ42*'Klimadaten-dati clima Südtirol'!FA42+'Klimadaten-dati clima Südtirol'!CA42*'Klimadaten-dati clima Südtirol'!FB42+'Klimadaten-dati clima Südtirol'!CB42*'Klimadaten-dati clima Südtirol'!FC42+'Klimadaten-dati clima Südtirol'!CC42*'Klimadaten-dati clima Südtirol'!FD42+'Klimadaten-dati clima Südtirol'!CD42*'Klimadaten-dati clima Südtirol'!FE42+'Klimadaten-dati clima Südtirol'!CE42*'Klimadaten-dati clima Südtirol'!FF42)/3.6</f>
        <v>474.10637179917347</v>
      </c>
      <c r="L39" s="91">
        <f>('Klimadaten-dati clima Südtirol'!CF42*'Klimadaten-dati clima Südtirol'!EU42+'Klimadaten-dati clima Südtirol'!CG42*'Klimadaten-dati clima Südtirol'!EV42+'Klimadaten-dati clima Südtirol'!CH42*'Klimadaten-dati clima Südtirol'!EW42+'Klimadaten-dati clima Südtirol'!CI42*'Klimadaten-dati clima Südtirol'!EX42+'Klimadaten-dati clima Südtirol'!CJ42*'Klimadaten-dati clima Südtirol'!EY42+'Klimadaten-dati clima Südtirol'!CK42*'Klimadaten-dati clima Südtirol'!EZ42+'Klimadaten-dati clima Südtirol'!CL42*'Klimadaten-dati clima Südtirol'!FA42+'Klimadaten-dati clima Südtirol'!CM42*'Klimadaten-dati clima Südtirol'!FB42+'Klimadaten-dati clima Südtirol'!CN42*'Klimadaten-dati clima Südtirol'!FC42+'Klimadaten-dati clima Südtirol'!CO42*'Klimadaten-dati clima Südtirol'!FD42+'Klimadaten-dati clima Südtirol'!CP42*'Klimadaten-dati clima Südtirol'!FE42+'Klimadaten-dati clima Südtirol'!CQ42*'Klimadaten-dati clima Südtirol'!FF42)/3.6</f>
        <v>386.8778920906376</v>
      </c>
      <c r="M39" s="91">
        <f>('Klimadaten-dati clima Südtirol'!CR42*'Klimadaten-dati clima Südtirol'!EU42+'Klimadaten-dati clima Südtirol'!CS42*'Klimadaten-dati clima Südtirol'!EV42+'Klimadaten-dati clima Südtirol'!CT42*'Klimadaten-dati clima Südtirol'!EW42+'Klimadaten-dati clima Südtirol'!CU42*'Klimadaten-dati clima Südtirol'!EX42+'Klimadaten-dati clima Südtirol'!CV42*'Klimadaten-dati clima Südtirol'!EY42+'Klimadaten-dati clima Südtirol'!CW42*'Klimadaten-dati clima Südtirol'!EZ42+'Klimadaten-dati clima Südtirol'!CX42*'Klimadaten-dati clima Südtirol'!FA42+'Klimadaten-dati clima Südtirol'!CY42*'Klimadaten-dati clima Südtirol'!FB42+'Klimadaten-dati clima Südtirol'!CZ42*'Klimadaten-dati clima Südtirol'!FC42+'Klimadaten-dati clima Südtirol'!DA42*'Klimadaten-dati clima Südtirol'!FD42+'Klimadaten-dati clima Südtirol'!DB42*'Klimadaten-dati clima Südtirol'!FE42+'Klimadaten-dati clima Südtirol'!DC42*'Klimadaten-dati clima Südtirol'!FF42)/3.6</f>
        <v>312.9234023204823</v>
      </c>
      <c r="N39" s="91">
        <f>('Klimadaten-dati clima Südtirol'!DD42*'Klimadaten-dati clima Südtirol'!EU42+'Klimadaten-dati clima Südtirol'!DE42*'Klimadaten-dati clima Südtirol'!EV42+'Klimadaten-dati clima Südtirol'!DF42*'Klimadaten-dati clima Südtirol'!EW42+'Klimadaten-dati clima Südtirol'!DG42*'Klimadaten-dati clima Südtirol'!EX42+'Klimadaten-dati clima Südtirol'!DH42*'Klimadaten-dati clima Südtirol'!EY42+'Klimadaten-dati clima Südtirol'!DI42*'Klimadaten-dati clima Südtirol'!EZ42+'Klimadaten-dati clima Südtirol'!DJ42*'Klimadaten-dati clima Südtirol'!FA42+'Klimadaten-dati clima Südtirol'!DK42*'Klimadaten-dati clima Südtirol'!FB42+'Klimadaten-dati clima Südtirol'!DL42*'Klimadaten-dati clima Südtirol'!FC42+'Klimadaten-dati clima Südtirol'!DM42*'Klimadaten-dati clima Südtirol'!FD42+'Klimadaten-dati clima Südtirol'!DN42*'Klimadaten-dati clima Südtirol'!FE42+'Klimadaten-dati clima Südtirol'!DO42*'Klimadaten-dati clima Südtirol'!FF42)/3.6</f>
        <v>238.96891255032693</v>
      </c>
    </row>
    <row r="40" spans="1:14" x14ac:dyDescent="0.2">
      <c r="A40">
        <v>37</v>
      </c>
      <c r="B40" t="str">
        <f>'Klimadaten-dati clima Südtirol'!C43</f>
        <v>Kurtatsch</v>
      </c>
      <c r="C40" t="str">
        <f>'Klimadaten-dati clima Südtirol'!D43</f>
        <v>Cortaccia</v>
      </c>
      <c r="D40">
        <f>'Klimadaten-dati clima Südtirol'!ET43</f>
        <v>-15</v>
      </c>
      <c r="E40" s="90">
        <f t="shared" si="1"/>
        <v>4.448702702702704</v>
      </c>
      <c r="F40">
        <f>'Klimadaten-dati clima Südtirol'!ER43</f>
        <v>185</v>
      </c>
      <c r="G40" s="89">
        <f>'Klimadaten-dati clima Südtirol'!EU43*(RT-'Klimadaten-dati clima Südtirol'!L43)+'Klimadaten-dati clima Südtirol'!EV43*(RT-'Klimadaten-dati clima Südtirol'!M43)+'Klimadaten-dati clima Südtirol'!EW43*(RT-'Klimadaten-dati clima Südtirol'!N43)+'Klimadaten-dati clima Südtirol'!EX43*(RT-'Klimadaten-dati clima Südtirol'!O43)+'Klimadaten-dati clima Südtirol'!EY43*(RT-'Klimadaten-dati clima Südtirol'!P43)+'Klimadaten-dati clima Südtirol'!EZ43*(RT-'Klimadaten-dati clima Südtirol'!Q43)+'Klimadaten-dati clima Südtirol'!FA43*(RT-'Klimadaten-dati clima Südtirol'!R43)+'Klimadaten-dati clima Südtirol'!FB43*(RT-'Klimadaten-dati clima Südtirol'!S43)+'Klimadaten-dati clima Südtirol'!FC43*(RT-'Klimadaten-dati clima Südtirol'!T43)+'Klimadaten-dati clima Südtirol'!FD43*(RT-'Klimadaten-dati clima Südtirol'!U43)+'Klimadaten-dati clima Südtirol'!FE43*(RT-'Klimadaten-dati clima Südtirol'!V43)+'Klimadaten-dati clima Südtirol'!FF43*(RT-'Klimadaten-dati clima Südtirol'!W43)</f>
        <v>2876.99</v>
      </c>
      <c r="I40" s="91">
        <f>('Klimadaten-dati clima Südtirol'!AV43*'Klimadaten-dati clima Südtirol'!EU43+'Klimadaten-dati clima Südtirol'!AW43*'Klimadaten-dati clima Südtirol'!EV43+'Klimadaten-dati clima Südtirol'!AX43*'Klimadaten-dati clima Südtirol'!EW43+'Klimadaten-dati clima Südtirol'!AY43*'Klimadaten-dati clima Südtirol'!EX43+'Klimadaten-dati clima Südtirol'!AZ43*'Klimadaten-dati clima Südtirol'!EY43+'Klimadaten-dati clima Südtirol'!BA43*'Klimadaten-dati clima Südtirol'!EZ43+'Klimadaten-dati clima Südtirol'!BB43*'Klimadaten-dati clima Südtirol'!FA43+'Klimadaten-dati clima Südtirol'!BC43*'Klimadaten-dati clima Südtirol'!FB43+'Klimadaten-dati clima Südtirol'!BD43*'Klimadaten-dati clima Südtirol'!FC43+'Klimadaten-dati clima Südtirol'!BE43*'Klimadaten-dati clima Südtirol'!FD43+'Klimadaten-dati clima Südtirol'!BF43*'Klimadaten-dati clima Südtirol'!FE43+'Klimadaten-dati clima Südtirol'!BG43*'Klimadaten-dati clima Südtirol'!FF43)/3.6</f>
        <v>401.87</v>
      </c>
      <c r="J40" s="91">
        <f>('Klimadaten-dati clima Südtirol'!BH43*'Klimadaten-dati clima Südtirol'!EU43+'Klimadaten-dati clima Südtirol'!BI43*'Klimadaten-dati clima Südtirol'!EV43+'Klimadaten-dati clima Südtirol'!BJ43*'Klimadaten-dati clima Südtirol'!EW43+'Klimadaten-dati clima Südtirol'!BK43*'Klimadaten-dati clima Südtirol'!EX43+'Klimadaten-dati clima Südtirol'!BL43*'Klimadaten-dati clima Südtirol'!EY43+'Klimadaten-dati clima Südtirol'!BM43*'Klimadaten-dati clima Südtirol'!EZ43+'Klimadaten-dati clima Südtirol'!BN43*'Klimadaten-dati clima Südtirol'!FA43+'Klimadaten-dati clima Südtirol'!BO43*'Klimadaten-dati clima Südtirol'!FB43+'Klimadaten-dati clima Südtirol'!BP43*'Klimadaten-dati clima Südtirol'!FC43+'Klimadaten-dati clima Südtirol'!BQ43*'Klimadaten-dati clima Südtirol'!FD43+'Klimadaten-dati clima Südtirol'!BR43*'Klimadaten-dati clima Südtirol'!FE43+'Klimadaten-dati clima Südtirol'!BS43*'Klimadaten-dati clima Südtirol'!FF43)/3.6</f>
        <v>480.03579702105196</v>
      </c>
      <c r="K40" s="91">
        <f>('Klimadaten-dati clima Südtirol'!BT43*'Klimadaten-dati clima Südtirol'!EU43+'Klimadaten-dati clima Südtirol'!BU43*'Klimadaten-dati clima Südtirol'!EV43+'Klimadaten-dati clima Südtirol'!BV43*'Klimadaten-dati clima Südtirol'!EW43+'Klimadaten-dati clima Südtirol'!BW43*'Klimadaten-dati clima Südtirol'!EX43+'Klimadaten-dati clima Südtirol'!BX43*'Klimadaten-dati clima Südtirol'!EY43+'Klimadaten-dati clima Südtirol'!BY43*'Klimadaten-dati clima Südtirol'!EZ43+'Klimadaten-dati clima Südtirol'!BZ43*'Klimadaten-dati clima Südtirol'!FA43+'Klimadaten-dati clima Südtirol'!CA43*'Klimadaten-dati clima Südtirol'!FB43+'Klimadaten-dati clima Südtirol'!CB43*'Klimadaten-dati clima Südtirol'!FC43+'Klimadaten-dati clima Südtirol'!CC43*'Klimadaten-dati clima Südtirol'!FD43+'Klimadaten-dati clima Südtirol'!CD43*'Klimadaten-dati clima Südtirol'!FE43+'Klimadaten-dati clima Südtirol'!CE43*'Klimadaten-dati clima Südtirol'!FF43)/3.6</f>
        <v>399.25350428477964</v>
      </c>
      <c r="L40" s="91">
        <f>('Klimadaten-dati clima Südtirol'!CF43*'Klimadaten-dati clima Südtirol'!EU43+'Klimadaten-dati clima Südtirol'!CG43*'Klimadaten-dati clima Südtirol'!EV43+'Klimadaten-dati clima Südtirol'!CH43*'Klimadaten-dati clima Südtirol'!EW43+'Klimadaten-dati clima Südtirol'!CI43*'Klimadaten-dati clima Südtirol'!EX43+'Klimadaten-dati clima Südtirol'!CJ43*'Klimadaten-dati clima Südtirol'!EY43+'Klimadaten-dati clima Südtirol'!CK43*'Klimadaten-dati clima Südtirol'!EZ43+'Klimadaten-dati clima Südtirol'!CL43*'Klimadaten-dati clima Südtirol'!FA43+'Klimadaten-dati clima Südtirol'!CM43*'Klimadaten-dati clima Südtirol'!FB43+'Klimadaten-dati clima Südtirol'!CN43*'Klimadaten-dati clima Südtirol'!FC43+'Klimadaten-dati clima Südtirol'!CO43*'Klimadaten-dati clima Südtirol'!FD43+'Klimadaten-dati clima Südtirol'!CP43*'Klimadaten-dati clima Südtirol'!FE43+'Klimadaten-dati clima Südtirol'!CQ43*'Klimadaten-dati clima Südtirol'!FF43)/3.6</f>
        <v>318.4712115485072</v>
      </c>
      <c r="M40" s="91">
        <f>('Klimadaten-dati clima Südtirol'!CR43*'Klimadaten-dati clima Südtirol'!EU43+'Klimadaten-dati clima Südtirol'!CS43*'Klimadaten-dati clima Südtirol'!EV43+'Klimadaten-dati clima Südtirol'!CT43*'Klimadaten-dati clima Südtirol'!EW43+'Klimadaten-dati clima Südtirol'!CU43*'Klimadaten-dati clima Südtirol'!EX43+'Klimadaten-dati clima Südtirol'!CV43*'Klimadaten-dati clima Südtirol'!EY43+'Klimadaten-dati clima Südtirol'!CW43*'Klimadaten-dati clima Südtirol'!EZ43+'Klimadaten-dati clima Südtirol'!CX43*'Klimadaten-dati clima Südtirol'!FA43+'Klimadaten-dati clima Südtirol'!CY43*'Klimadaten-dati clima Südtirol'!FB43+'Klimadaten-dati clima Südtirol'!CZ43*'Klimadaten-dati clima Südtirol'!FC43+'Klimadaten-dati clima Südtirol'!DA43*'Klimadaten-dati clima Südtirol'!FD43+'Klimadaten-dati clima Südtirol'!DB43*'Klimadaten-dati clima Südtirol'!FE43+'Klimadaten-dati clima Südtirol'!DC43*'Klimadaten-dati clima Südtirol'!FF43)/3.6</f>
        <v>257.67863619795276</v>
      </c>
      <c r="N40" s="91">
        <f>('Klimadaten-dati clima Südtirol'!DD43*'Klimadaten-dati clima Südtirol'!EU43+'Klimadaten-dati clima Südtirol'!DE43*'Klimadaten-dati clima Südtirol'!EV43+'Klimadaten-dati clima Südtirol'!DF43*'Klimadaten-dati clima Südtirol'!EW43+'Klimadaten-dati clima Südtirol'!DG43*'Klimadaten-dati clima Südtirol'!EX43+'Klimadaten-dati clima Südtirol'!DH43*'Klimadaten-dati clima Südtirol'!EY43+'Klimadaten-dati clima Südtirol'!DI43*'Klimadaten-dati clima Südtirol'!EZ43+'Klimadaten-dati clima Südtirol'!DJ43*'Klimadaten-dati clima Südtirol'!FA43+'Klimadaten-dati clima Südtirol'!DK43*'Klimadaten-dati clima Südtirol'!FB43+'Klimadaten-dati clima Südtirol'!DL43*'Klimadaten-dati clima Südtirol'!FC43+'Klimadaten-dati clima Südtirol'!DM43*'Klimadaten-dati clima Südtirol'!FD43+'Klimadaten-dati clima Südtirol'!DN43*'Klimadaten-dati clima Südtirol'!FE43+'Klimadaten-dati clima Südtirol'!DO43*'Klimadaten-dati clima Südtirol'!FF43)/3.6</f>
        <v>196.88606084739826</v>
      </c>
    </row>
    <row r="41" spans="1:14" x14ac:dyDescent="0.2">
      <c r="A41">
        <v>38</v>
      </c>
      <c r="B41" t="str">
        <f>'Klimadaten-dati clima Südtirol'!C44</f>
        <v>Kurtinig</v>
      </c>
      <c r="C41" t="str">
        <f>'Klimadaten-dati clima Südtirol'!D44</f>
        <v>Cortina</v>
      </c>
      <c r="D41">
        <f>'Klimadaten-dati clima Südtirol'!ET44</f>
        <v>-15</v>
      </c>
      <c r="E41" s="90">
        <f t="shared" si="1"/>
        <v>3.9214450867052015</v>
      </c>
      <c r="F41">
        <f>'Klimadaten-dati clima Südtirol'!ER44</f>
        <v>173</v>
      </c>
      <c r="G41" s="89">
        <f>'Klimadaten-dati clima Südtirol'!EU44*(RT-'Klimadaten-dati clima Südtirol'!L44)+'Klimadaten-dati clima Südtirol'!EV44*(RT-'Klimadaten-dati clima Südtirol'!M44)+'Klimadaten-dati clima Südtirol'!EW44*(RT-'Klimadaten-dati clima Südtirol'!N44)+'Klimadaten-dati clima Südtirol'!EX44*(RT-'Klimadaten-dati clima Südtirol'!O44)+'Klimadaten-dati clima Südtirol'!EY44*(RT-'Klimadaten-dati clima Südtirol'!P44)+'Klimadaten-dati clima Südtirol'!EZ44*(RT-'Klimadaten-dati clima Südtirol'!Q44)+'Klimadaten-dati clima Südtirol'!FA44*(RT-'Klimadaten-dati clima Südtirol'!R44)+'Klimadaten-dati clima Südtirol'!FB44*(RT-'Klimadaten-dati clima Südtirol'!S44)+'Klimadaten-dati clima Südtirol'!FC44*(RT-'Klimadaten-dati clima Südtirol'!T44)+'Klimadaten-dati clima Südtirol'!FD44*(RT-'Klimadaten-dati clima Südtirol'!U44)+'Klimadaten-dati clima Südtirol'!FE44*(RT-'Klimadaten-dati clima Südtirol'!V44)+'Klimadaten-dati clima Südtirol'!FF44*(RT-'Klimadaten-dati clima Südtirol'!W44)</f>
        <v>2781.59</v>
      </c>
      <c r="I41" s="91">
        <f>('Klimadaten-dati clima Südtirol'!AV44*'Klimadaten-dati clima Südtirol'!EU44+'Klimadaten-dati clima Südtirol'!AW44*'Klimadaten-dati clima Südtirol'!EV44+'Klimadaten-dati clima Südtirol'!AX44*'Klimadaten-dati clima Südtirol'!EW44+'Klimadaten-dati clima Südtirol'!AY44*'Klimadaten-dati clima Südtirol'!EX44+'Klimadaten-dati clima Südtirol'!AZ44*'Klimadaten-dati clima Südtirol'!EY44+'Klimadaten-dati clima Südtirol'!BA44*'Klimadaten-dati clima Südtirol'!EZ44+'Klimadaten-dati clima Südtirol'!BB44*'Klimadaten-dati clima Südtirol'!FA44+'Klimadaten-dati clima Südtirol'!BC44*'Klimadaten-dati clima Südtirol'!FB44+'Klimadaten-dati clima Südtirol'!BD44*'Klimadaten-dati clima Südtirol'!FC44+'Klimadaten-dati clima Südtirol'!BE44*'Klimadaten-dati clima Südtirol'!FD44+'Klimadaten-dati clima Südtirol'!BF44*'Klimadaten-dati clima Südtirol'!FE44+'Klimadaten-dati clima Südtirol'!BG44*'Klimadaten-dati clima Südtirol'!FF44)/3.6</f>
        <v>356.78999999999996</v>
      </c>
      <c r="J41" s="91">
        <f>('Klimadaten-dati clima Südtirol'!BH44*'Klimadaten-dati clima Südtirol'!EU44+'Klimadaten-dati clima Südtirol'!BI44*'Klimadaten-dati clima Südtirol'!EV44+'Klimadaten-dati clima Südtirol'!BJ44*'Klimadaten-dati clima Südtirol'!EW44+'Klimadaten-dati clima Südtirol'!BK44*'Klimadaten-dati clima Südtirol'!EX44+'Klimadaten-dati clima Südtirol'!BL44*'Klimadaten-dati clima Südtirol'!EY44+'Klimadaten-dati clima Südtirol'!BM44*'Klimadaten-dati clima Südtirol'!EZ44+'Klimadaten-dati clima Südtirol'!BN44*'Klimadaten-dati clima Südtirol'!FA44+'Klimadaten-dati clima Südtirol'!BO44*'Klimadaten-dati clima Südtirol'!FB44+'Klimadaten-dati clima Südtirol'!BP44*'Klimadaten-dati clima Südtirol'!FC44+'Klimadaten-dati clima Südtirol'!BQ44*'Klimadaten-dati clima Südtirol'!FD44+'Klimadaten-dati clima Südtirol'!BR44*'Klimadaten-dati clima Südtirol'!FE44+'Klimadaten-dati clima Südtirol'!BS44*'Klimadaten-dati clima Südtirol'!FF44)/3.6</f>
        <v>437.95898456264086</v>
      </c>
      <c r="K41" s="91">
        <f>('Klimadaten-dati clima Südtirol'!BT44*'Klimadaten-dati clima Südtirol'!EU44+'Klimadaten-dati clima Südtirol'!BU44*'Klimadaten-dati clima Südtirol'!EV44+'Klimadaten-dati clima Südtirol'!BV44*'Klimadaten-dati clima Südtirol'!EW44+'Klimadaten-dati clima Südtirol'!BW44*'Klimadaten-dati clima Südtirol'!EX44+'Klimadaten-dati clima Südtirol'!BX44*'Klimadaten-dati clima Südtirol'!EY44+'Klimadaten-dati clima Südtirol'!BY44*'Klimadaten-dati clima Südtirol'!EZ44+'Klimadaten-dati clima Südtirol'!BZ44*'Klimadaten-dati clima Südtirol'!FA44+'Klimadaten-dati clima Südtirol'!CA44*'Klimadaten-dati clima Südtirol'!FB44+'Klimadaten-dati clima Südtirol'!CB44*'Klimadaten-dati clima Südtirol'!FC44+'Klimadaten-dati clima Südtirol'!CC44*'Klimadaten-dati clima Südtirol'!FD44+'Klimadaten-dati clima Südtirol'!CD44*'Klimadaten-dati clima Südtirol'!FE44+'Klimadaten-dati clima Südtirol'!CE44*'Klimadaten-dati clima Südtirol'!FF44)/3.6</f>
        <v>361.14434988311348</v>
      </c>
      <c r="L41" s="91">
        <f>('Klimadaten-dati clima Südtirol'!CF44*'Klimadaten-dati clima Südtirol'!EU44+'Klimadaten-dati clima Südtirol'!CG44*'Klimadaten-dati clima Südtirol'!EV44+'Klimadaten-dati clima Südtirol'!CH44*'Klimadaten-dati clima Südtirol'!EW44+'Klimadaten-dati clima Südtirol'!CI44*'Klimadaten-dati clima Südtirol'!EX44+'Klimadaten-dati clima Südtirol'!CJ44*'Klimadaten-dati clima Südtirol'!EY44+'Klimadaten-dati clima Südtirol'!CK44*'Klimadaten-dati clima Südtirol'!EZ44+'Klimadaten-dati clima Südtirol'!CL44*'Klimadaten-dati clima Südtirol'!FA44+'Klimadaten-dati clima Südtirol'!CM44*'Klimadaten-dati clima Südtirol'!FB44+'Klimadaten-dati clima Südtirol'!CN44*'Klimadaten-dati clima Südtirol'!FC44+'Klimadaten-dati clima Südtirol'!CO44*'Klimadaten-dati clima Südtirol'!FD44+'Klimadaten-dati clima Südtirol'!CP44*'Klimadaten-dati clima Südtirol'!FE44+'Klimadaten-dati clima Südtirol'!CQ44*'Klimadaten-dati clima Südtirol'!FF44)/3.6</f>
        <v>284.32971520358598</v>
      </c>
      <c r="M41" s="91">
        <f>('Klimadaten-dati clima Südtirol'!CR44*'Klimadaten-dati clima Südtirol'!EU44+'Klimadaten-dati clima Südtirol'!CS44*'Klimadaten-dati clima Südtirol'!EV44+'Klimadaten-dati clima Südtirol'!CT44*'Klimadaten-dati clima Südtirol'!EW44+'Klimadaten-dati clima Südtirol'!CU44*'Klimadaten-dati clima Südtirol'!EX44+'Klimadaten-dati clima Südtirol'!CV44*'Klimadaten-dati clima Südtirol'!EY44+'Klimadaten-dati clima Südtirol'!CW44*'Klimadaten-dati clima Südtirol'!EZ44+'Klimadaten-dati clima Südtirol'!CX44*'Klimadaten-dati clima Südtirol'!FA44+'Klimadaten-dati clima Südtirol'!CY44*'Klimadaten-dati clima Südtirol'!FB44+'Klimadaten-dati clima Südtirol'!CZ44*'Klimadaten-dati clima Südtirol'!FC44+'Klimadaten-dati clima Südtirol'!DA44*'Klimadaten-dati clima Südtirol'!FD44+'Klimadaten-dati clima Südtirol'!DB44*'Klimadaten-dati clima Südtirol'!FE44+'Klimadaten-dati clima Südtirol'!DC44*'Klimadaten-dati clima Südtirol'!FF44)/3.6</f>
        <v>230.14515994137506</v>
      </c>
      <c r="N41" s="91">
        <f>('Klimadaten-dati clima Südtirol'!DD44*'Klimadaten-dati clima Südtirol'!EU44+'Klimadaten-dati clima Südtirol'!DE44*'Klimadaten-dati clima Südtirol'!EV44+'Klimadaten-dati clima Südtirol'!DF44*'Klimadaten-dati clima Südtirol'!EW44+'Klimadaten-dati clima Südtirol'!DG44*'Klimadaten-dati clima Südtirol'!EX44+'Klimadaten-dati clima Südtirol'!DH44*'Klimadaten-dati clima Südtirol'!EY44+'Klimadaten-dati clima Südtirol'!DI44*'Klimadaten-dati clima Südtirol'!EZ44+'Klimadaten-dati clima Südtirol'!DJ44*'Klimadaten-dati clima Südtirol'!FA44+'Klimadaten-dati clima Südtirol'!DK44*'Klimadaten-dati clima Südtirol'!FB44+'Klimadaten-dati clima Südtirol'!DL44*'Klimadaten-dati clima Südtirol'!FC44+'Klimadaten-dati clima Südtirol'!DM44*'Klimadaten-dati clima Südtirol'!FD44+'Klimadaten-dati clima Südtirol'!DN44*'Klimadaten-dati clima Südtirol'!FE44+'Klimadaten-dati clima Südtirol'!DO44*'Klimadaten-dati clima Südtirol'!FF44)/3.6</f>
        <v>175.96060467916413</v>
      </c>
    </row>
    <row r="42" spans="1:14" x14ac:dyDescent="0.2">
      <c r="A42">
        <v>39</v>
      </c>
      <c r="B42" t="str">
        <f>'Klimadaten-dati clima Südtirol'!C45</f>
        <v>Laas</v>
      </c>
      <c r="C42" t="str">
        <f>'Klimadaten-dati clima Südtirol'!D45</f>
        <v>Lasa</v>
      </c>
      <c r="D42">
        <f>'Klimadaten-dati clima Südtirol'!ET45</f>
        <v>-18</v>
      </c>
      <c r="E42" s="90">
        <f t="shared" si="1"/>
        <v>3.7206912442396316</v>
      </c>
      <c r="F42">
        <f>'Klimadaten-dati clima Südtirol'!ER45</f>
        <v>217</v>
      </c>
      <c r="G42" s="89">
        <f>'Klimadaten-dati clima Südtirol'!EU45*(RT-'Klimadaten-dati clima Südtirol'!L45)+'Klimadaten-dati clima Südtirol'!EV45*(RT-'Klimadaten-dati clima Südtirol'!M45)+'Klimadaten-dati clima Südtirol'!EW45*(RT-'Klimadaten-dati clima Südtirol'!N45)+'Klimadaten-dati clima Südtirol'!EX45*(RT-'Klimadaten-dati clima Südtirol'!O45)+'Klimadaten-dati clima Südtirol'!EY45*(RT-'Klimadaten-dati clima Südtirol'!P45)+'Klimadaten-dati clima Südtirol'!EZ45*(RT-'Klimadaten-dati clima Südtirol'!Q45)+'Klimadaten-dati clima Südtirol'!FA45*(RT-'Klimadaten-dati clima Südtirol'!R45)+'Klimadaten-dati clima Südtirol'!FB45*(RT-'Klimadaten-dati clima Südtirol'!S45)+'Klimadaten-dati clima Südtirol'!FC45*(RT-'Klimadaten-dati clima Südtirol'!T45)+'Klimadaten-dati clima Südtirol'!FD45*(RT-'Klimadaten-dati clima Südtirol'!U45)+'Klimadaten-dati clima Südtirol'!FE45*(RT-'Klimadaten-dati clima Südtirol'!V45)+'Klimadaten-dati clima Südtirol'!FF45*(RT-'Klimadaten-dati clima Südtirol'!W45)</f>
        <v>3532.6099999999997</v>
      </c>
      <c r="I42" s="91">
        <f>('Klimadaten-dati clima Südtirol'!AV45*'Klimadaten-dati clima Südtirol'!EU45+'Klimadaten-dati clima Südtirol'!AW45*'Klimadaten-dati clima Südtirol'!EV45+'Klimadaten-dati clima Südtirol'!AX45*'Klimadaten-dati clima Südtirol'!EW45+'Klimadaten-dati clima Südtirol'!AY45*'Klimadaten-dati clima Südtirol'!EX45+'Klimadaten-dati clima Südtirol'!AZ45*'Klimadaten-dati clima Südtirol'!EY45+'Klimadaten-dati clima Südtirol'!BA45*'Klimadaten-dati clima Südtirol'!EZ45+'Klimadaten-dati clima Südtirol'!BB45*'Klimadaten-dati clima Südtirol'!FA45+'Klimadaten-dati clima Südtirol'!BC45*'Klimadaten-dati clima Südtirol'!FB45+'Klimadaten-dati clima Südtirol'!BD45*'Klimadaten-dati clima Südtirol'!FC45+'Klimadaten-dati clima Südtirol'!BE45*'Klimadaten-dati clima Südtirol'!FD45+'Klimadaten-dati clima Südtirol'!BF45*'Klimadaten-dati clima Südtirol'!FE45+'Klimadaten-dati clima Südtirol'!BG45*'Klimadaten-dati clima Südtirol'!FF45)/3.6</f>
        <v>519.74</v>
      </c>
      <c r="J42" s="91">
        <f>('Klimadaten-dati clima Südtirol'!BH45*'Klimadaten-dati clima Südtirol'!EU45+'Klimadaten-dati clima Südtirol'!BI45*'Klimadaten-dati clima Südtirol'!EV45+'Klimadaten-dati clima Südtirol'!BJ45*'Klimadaten-dati clima Südtirol'!EW45+'Klimadaten-dati clima Südtirol'!BK45*'Klimadaten-dati clima Südtirol'!EX45+'Klimadaten-dati clima Südtirol'!BL45*'Klimadaten-dati clima Südtirol'!EY45+'Klimadaten-dati clima Südtirol'!BM45*'Klimadaten-dati clima Südtirol'!EZ45+'Klimadaten-dati clima Südtirol'!BN45*'Klimadaten-dati clima Südtirol'!FA45+'Klimadaten-dati clima Südtirol'!BO45*'Klimadaten-dati clima Südtirol'!FB45+'Klimadaten-dati clima Südtirol'!BP45*'Klimadaten-dati clima Südtirol'!FC45+'Klimadaten-dati clima Südtirol'!BQ45*'Klimadaten-dati clima Südtirol'!FD45+'Klimadaten-dati clima Südtirol'!BR45*'Klimadaten-dati clima Südtirol'!FE45+'Klimadaten-dati clima Südtirol'!BS45*'Klimadaten-dati clima Südtirol'!FF45)/3.6</f>
        <v>582.06209951330538</v>
      </c>
      <c r="K42" s="91">
        <f>('Klimadaten-dati clima Südtirol'!BT45*'Klimadaten-dati clima Südtirol'!EU45+'Klimadaten-dati clima Südtirol'!BU45*'Klimadaten-dati clima Südtirol'!EV45+'Klimadaten-dati clima Südtirol'!BV45*'Klimadaten-dati clima Südtirol'!EW45+'Klimadaten-dati clima Südtirol'!BW45*'Klimadaten-dati clima Südtirol'!EX45+'Klimadaten-dati clima Südtirol'!BX45*'Klimadaten-dati clima Südtirol'!EY45+'Klimadaten-dati clima Südtirol'!BY45*'Klimadaten-dati clima Südtirol'!EZ45+'Klimadaten-dati clima Südtirol'!BZ45*'Klimadaten-dati clima Südtirol'!FA45+'Klimadaten-dati clima Südtirol'!CA45*'Klimadaten-dati clima Südtirol'!FB45+'Klimadaten-dati clima Südtirol'!CB45*'Klimadaten-dati clima Südtirol'!FC45+'Klimadaten-dati clima Südtirol'!CC45*'Klimadaten-dati clima Südtirol'!FD45+'Klimadaten-dati clima Südtirol'!CD45*'Klimadaten-dati clima Südtirol'!FE45+'Klimadaten-dati clima Südtirol'!CE45*'Klimadaten-dati clima Südtirol'!FF45)/3.6</f>
        <v>494.09888937362297</v>
      </c>
      <c r="L42" s="91">
        <f>('Klimadaten-dati clima Südtirol'!CF45*'Klimadaten-dati clima Südtirol'!EU45+'Klimadaten-dati clima Südtirol'!CG45*'Klimadaten-dati clima Südtirol'!EV45+'Klimadaten-dati clima Südtirol'!CH45*'Klimadaten-dati clima Südtirol'!EW45+'Klimadaten-dati clima Südtirol'!CI45*'Klimadaten-dati clima Südtirol'!EX45+'Klimadaten-dati clima Südtirol'!CJ45*'Klimadaten-dati clima Südtirol'!EY45+'Klimadaten-dati clima Südtirol'!CK45*'Klimadaten-dati clima Südtirol'!EZ45+'Klimadaten-dati clima Südtirol'!CL45*'Klimadaten-dati clima Südtirol'!FA45+'Klimadaten-dati clima Südtirol'!CM45*'Klimadaten-dati clima Südtirol'!FB45+'Klimadaten-dati clima Südtirol'!CN45*'Klimadaten-dati clima Südtirol'!FC45+'Klimadaten-dati clima Südtirol'!CO45*'Klimadaten-dati clima Südtirol'!FD45+'Klimadaten-dati clima Südtirol'!CP45*'Klimadaten-dati clima Südtirol'!FE45+'Klimadaten-dati clima Südtirol'!CQ45*'Klimadaten-dati clima Südtirol'!FF45)/3.6</f>
        <v>406.13567923394049</v>
      </c>
      <c r="M42" s="91">
        <f>('Klimadaten-dati clima Südtirol'!CR45*'Klimadaten-dati clima Südtirol'!EU45+'Klimadaten-dati clima Südtirol'!CS45*'Klimadaten-dati clima Südtirol'!EV45+'Klimadaten-dati clima Südtirol'!CT45*'Klimadaten-dati clima Südtirol'!EW45+'Klimadaten-dati clima Südtirol'!CU45*'Klimadaten-dati clima Südtirol'!EX45+'Klimadaten-dati clima Südtirol'!CV45*'Klimadaten-dati clima Südtirol'!EY45+'Klimadaten-dati clima Südtirol'!CW45*'Klimadaten-dati clima Südtirol'!EZ45+'Klimadaten-dati clima Südtirol'!CX45*'Klimadaten-dati clima Südtirol'!FA45+'Klimadaten-dati clima Südtirol'!CY45*'Klimadaten-dati clima Südtirol'!FB45+'Klimadaten-dati clima Südtirol'!CZ45*'Klimadaten-dati clima Südtirol'!FC45+'Klimadaten-dati clima Südtirol'!DA45*'Klimadaten-dati clima Südtirol'!FD45+'Klimadaten-dati clima Südtirol'!DB45*'Klimadaten-dati clima Südtirol'!FE45+'Klimadaten-dati clima Südtirol'!DC45*'Klimadaten-dati clima Südtirol'!FF45)/3.6</f>
        <v>327.80544257620204</v>
      </c>
      <c r="N42" s="91">
        <f>('Klimadaten-dati clima Südtirol'!DD45*'Klimadaten-dati clima Südtirol'!EU45+'Klimadaten-dati clima Südtirol'!DE45*'Klimadaten-dati clima Südtirol'!EV45+'Klimadaten-dati clima Südtirol'!DF45*'Klimadaten-dati clima Südtirol'!EW45+'Klimadaten-dati clima Südtirol'!DG45*'Klimadaten-dati clima Südtirol'!EX45+'Klimadaten-dati clima Südtirol'!DH45*'Klimadaten-dati clima Südtirol'!EY45+'Klimadaten-dati clima Südtirol'!DI45*'Klimadaten-dati clima Südtirol'!EZ45+'Klimadaten-dati clima Südtirol'!DJ45*'Klimadaten-dati clima Südtirol'!FA45+'Klimadaten-dati clima Südtirol'!DK45*'Klimadaten-dati clima Südtirol'!FB45+'Klimadaten-dati clima Südtirol'!DL45*'Klimadaten-dati clima Südtirol'!FC45+'Klimadaten-dati clima Südtirol'!DM45*'Klimadaten-dati clima Südtirol'!FD45+'Klimadaten-dati clima Südtirol'!DN45*'Klimadaten-dati clima Südtirol'!FE45+'Klimadaten-dati clima Südtirol'!DO45*'Klimadaten-dati clima Südtirol'!FF45)/3.6</f>
        <v>249.47520591846347</v>
      </c>
    </row>
    <row r="43" spans="1:14" x14ac:dyDescent="0.2">
      <c r="A43">
        <v>40</v>
      </c>
      <c r="B43" t="str">
        <f>'Klimadaten-dati clima Südtirol'!C46</f>
        <v>Lajen</v>
      </c>
      <c r="C43" t="str">
        <f>'Klimadaten-dati clima Südtirol'!D46</f>
        <v>Laion</v>
      </c>
      <c r="D43">
        <f>'Klimadaten-dati clima Südtirol'!ET46</f>
        <v>-19</v>
      </c>
      <c r="E43" s="90">
        <f t="shared" si="1"/>
        <v>2.7816862745098021</v>
      </c>
      <c r="F43">
        <f>'Klimadaten-dati clima Südtirol'!ER46</f>
        <v>255</v>
      </c>
      <c r="G43" s="89">
        <f>'Klimadaten-dati clima Südtirol'!EU46*(RT-'Klimadaten-dati clima Südtirol'!L46)+'Klimadaten-dati clima Südtirol'!EV46*(RT-'Klimadaten-dati clima Südtirol'!M46)+'Klimadaten-dati clima Südtirol'!EW46*(RT-'Klimadaten-dati clima Südtirol'!N46)+'Klimadaten-dati clima Südtirol'!EX46*(RT-'Klimadaten-dati clima Südtirol'!O46)+'Klimadaten-dati clima Südtirol'!EY46*(RT-'Klimadaten-dati clima Südtirol'!P46)+'Klimadaten-dati clima Südtirol'!EZ46*(RT-'Klimadaten-dati clima Südtirol'!Q46)+'Klimadaten-dati clima Südtirol'!FA46*(RT-'Klimadaten-dati clima Südtirol'!R46)+'Klimadaten-dati clima Südtirol'!FB46*(RT-'Klimadaten-dati clima Südtirol'!S46)+'Klimadaten-dati clima Südtirol'!FC46*(RT-'Klimadaten-dati clima Südtirol'!T46)+'Klimadaten-dati clima Südtirol'!FD46*(RT-'Klimadaten-dati clima Südtirol'!U46)+'Klimadaten-dati clima Südtirol'!FE46*(RT-'Klimadaten-dati clima Südtirol'!V46)+'Klimadaten-dati clima Südtirol'!FF46*(RT-'Klimadaten-dati clima Südtirol'!W46)</f>
        <v>4390.67</v>
      </c>
      <c r="I43" s="91">
        <f>('Klimadaten-dati clima Südtirol'!AV46*'Klimadaten-dati clima Südtirol'!EU46+'Klimadaten-dati clima Südtirol'!AW46*'Klimadaten-dati clima Südtirol'!EV46+'Klimadaten-dati clima Südtirol'!AX46*'Klimadaten-dati clima Südtirol'!EW46+'Klimadaten-dati clima Südtirol'!AY46*'Klimadaten-dati clima Südtirol'!EX46+'Klimadaten-dati clima Südtirol'!AZ46*'Klimadaten-dati clima Südtirol'!EY46+'Klimadaten-dati clima Südtirol'!BA46*'Klimadaten-dati clima Südtirol'!EZ46+'Klimadaten-dati clima Südtirol'!BB46*'Klimadaten-dati clima Südtirol'!FA46+'Klimadaten-dati clima Südtirol'!BC46*'Klimadaten-dati clima Südtirol'!FB46+'Klimadaten-dati clima Südtirol'!BD46*'Klimadaten-dati clima Südtirol'!FC46+'Klimadaten-dati clima Südtirol'!BE46*'Klimadaten-dati clima Südtirol'!FD46+'Klimadaten-dati clima Südtirol'!BF46*'Klimadaten-dati clima Südtirol'!FE46+'Klimadaten-dati clima Südtirol'!BG46*'Klimadaten-dati clima Südtirol'!FF46)/3.6</f>
        <v>717.43</v>
      </c>
      <c r="J43" s="91">
        <f>('Klimadaten-dati clima Südtirol'!BH46*'Klimadaten-dati clima Südtirol'!EU46+'Klimadaten-dati clima Südtirol'!BI46*'Klimadaten-dati clima Südtirol'!EV46+'Klimadaten-dati clima Südtirol'!BJ46*'Klimadaten-dati clima Südtirol'!EW46+'Klimadaten-dati clima Südtirol'!BK46*'Klimadaten-dati clima Südtirol'!EX46+'Klimadaten-dati clima Südtirol'!BL46*'Klimadaten-dati clima Südtirol'!EY46+'Klimadaten-dati clima Südtirol'!BM46*'Klimadaten-dati clima Südtirol'!EZ46+'Klimadaten-dati clima Südtirol'!BN46*'Klimadaten-dati clima Südtirol'!FA46+'Klimadaten-dati clima Südtirol'!BO46*'Klimadaten-dati clima Südtirol'!FB46+'Klimadaten-dati clima Südtirol'!BP46*'Klimadaten-dati clima Südtirol'!FC46+'Klimadaten-dati clima Südtirol'!BQ46*'Klimadaten-dati clima Südtirol'!FD46+'Klimadaten-dati clima Südtirol'!BR46*'Klimadaten-dati clima Südtirol'!FE46+'Klimadaten-dati clima Südtirol'!BS46*'Klimadaten-dati clima Südtirol'!FF46)/3.6</f>
        <v>718.4901201982459</v>
      </c>
      <c r="K43" s="91">
        <f>('Klimadaten-dati clima Südtirol'!BT46*'Klimadaten-dati clima Südtirol'!EU46+'Klimadaten-dati clima Südtirol'!BU46*'Klimadaten-dati clima Südtirol'!EV46+'Klimadaten-dati clima Südtirol'!BV46*'Klimadaten-dati clima Südtirol'!EW46+'Klimadaten-dati clima Südtirol'!BW46*'Klimadaten-dati clima Südtirol'!EX46+'Klimadaten-dati clima Südtirol'!BX46*'Klimadaten-dati clima Südtirol'!EY46+'Klimadaten-dati clima Südtirol'!BY46*'Klimadaten-dati clima Südtirol'!EZ46+'Klimadaten-dati clima Südtirol'!BZ46*'Klimadaten-dati clima Südtirol'!FA46+'Klimadaten-dati clima Südtirol'!CA46*'Klimadaten-dati clima Südtirol'!FB46+'Klimadaten-dati clima Südtirol'!CB46*'Klimadaten-dati clima Südtirol'!FC46+'Klimadaten-dati clima Südtirol'!CC46*'Klimadaten-dati clima Südtirol'!FD46+'Klimadaten-dati clima Südtirol'!CD46*'Klimadaten-dati clima Südtirol'!FE46+'Klimadaten-dati clima Südtirol'!CE46*'Klimadaten-dati clima Südtirol'!FF46)/3.6</f>
        <v>631.55065091755966</v>
      </c>
      <c r="L43" s="91">
        <f>('Klimadaten-dati clima Südtirol'!CF46*'Klimadaten-dati clima Südtirol'!EU46+'Klimadaten-dati clima Südtirol'!CG46*'Klimadaten-dati clima Südtirol'!EV46+'Klimadaten-dati clima Südtirol'!CH46*'Klimadaten-dati clima Südtirol'!EW46+'Klimadaten-dati clima Südtirol'!CI46*'Klimadaten-dati clima Südtirol'!EX46+'Klimadaten-dati clima Südtirol'!CJ46*'Klimadaten-dati clima Südtirol'!EY46+'Klimadaten-dati clima Südtirol'!CK46*'Klimadaten-dati clima Südtirol'!EZ46+'Klimadaten-dati clima Südtirol'!CL46*'Klimadaten-dati clima Südtirol'!FA46+'Klimadaten-dati clima Südtirol'!CM46*'Klimadaten-dati clima Südtirol'!FB46+'Klimadaten-dati clima Südtirol'!CN46*'Klimadaten-dati clima Südtirol'!FC46+'Klimadaten-dati clima Südtirol'!CO46*'Klimadaten-dati clima Südtirol'!FD46+'Klimadaten-dati clima Südtirol'!CP46*'Klimadaten-dati clima Südtirol'!FE46+'Klimadaten-dati clima Südtirol'!CQ46*'Klimadaten-dati clima Südtirol'!FF46)/3.6</f>
        <v>544.61118163687331</v>
      </c>
      <c r="M43" s="91">
        <f>('Klimadaten-dati clima Südtirol'!CR46*'Klimadaten-dati clima Südtirol'!EU46+'Klimadaten-dati clima Südtirol'!CS46*'Klimadaten-dati clima Südtirol'!EV46+'Klimadaten-dati clima Südtirol'!CT46*'Klimadaten-dati clima Südtirol'!EW46+'Klimadaten-dati clima Südtirol'!CU46*'Klimadaten-dati clima Südtirol'!EX46+'Klimadaten-dati clima Südtirol'!CV46*'Klimadaten-dati clima Südtirol'!EY46+'Klimadaten-dati clima Südtirol'!CW46*'Klimadaten-dati clima Südtirol'!EZ46+'Klimadaten-dati clima Südtirol'!CX46*'Klimadaten-dati clima Südtirol'!FA46+'Klimadaten-dati clima Südtirol'!CY46*'Klimadaten-dati clima Südtirol'!FB46+'Klimadaten-dati clima Südtirol'!CZ46*'Klimadaten-dati clima Südtirol'!FC46+'Klimadaten-dati clima Südtirol'!DA46*'Klimadaten-dati clima Südtirol'!FD46+'Klimadaten-dati clima Südtirol'!DB46*'Klimadaten-dati clima Südtirol'!FE46+'Klimadaten-dati clima Südtirol'!DC46*'Klimadaten-dati clima Südtirol'!FF46)/3.6</f>
        <v>434.94856138713226</v>
      </c>
      <c r="N43" s="91">
        <f>('Klimadaten-dati clima Südtirol'!DD46*'Klimadaten-dati clima Südtirol'!EU46+'Klimadaten-dati clima Südtirol'!DE46*'Klimadaten-dati clima Südtirol'!EV46+'Klimadaten-dati clima Südtirol'!DF46*'Klimadaten-dati clima Südtirol'!EW46+'Klimadaten-dati clima Südtirol'!DG46*'Klimadaten-dati clima Südtirol'!EX46+'Klimadaten-dati clima Südtirol'!DH46*'Klimadaten-dati clima Südtirol'!EY46+'Klimadaten-dati clima Südtirol'!DI46*'Klimadaten-dati clima Südtirol'!EZ46+'Klimadaten-dati clima Südtirol'!DJ46*'Klimadaten-dati clima Südtirol'!FA46+'Klimadaten-dati clima Südtirol'!DK46*'Klimadaten-dati clima Südtirol'!FB46+'Klimadaten-dati clima Südtirol'!DL46*'Klimadaten-dati clima Südtirol'!FC46+'Klimadaten-dati clima Südtirol'!DM46*'Klimadaten-dati clima Südtirol'!FD46+'Klimadaten-dati clima Südtirol'!DN46*'Klimadaten-dati clima Südtirol'!FE46+'Klimadaten-dati clima Südtirol'!DO46*'Klimadaten-dati clima Südtirol'!FF46)/3.6</f>
        <v>325.28594113739132</v>
      </c>
    </row>
    <row r="44" spans="1:14" x14ac:dyDescent="0.2">
      <c r="A44">
        <v>41</v>
      </c>
      <c r="B44" t="str">
        <f>'Klimadaten-dati clima Südtirol'!C47</f>
        <v>Lana</v>
      </c>
      <c r="C44" t="str">
        <f>'Klimadaten-dati clima Südtirol'!D47</f>
        <v>Lana</v>
      </c>
      <c r="D44">
        <f>'Klimadaten-dati clima Südtirol'!ET47</f>
        <v>-15</v>
      </c>
      <c r="E44" s="90">
        <f t="shared" si="1"/>
        <v>4.7616216216216198</v>
      </c>
      <c r="F44">
        <f>'Klimadaten-dati clima Südtirol'!ER47</f>
        <v>185</v>
      </c>
      <c r="G44" s="89">
        <f>'Klimadaten-dati clima Südtirol'!EU47*(RT-'Klimadaten-dati clima Südtirol'!L47)+'Klimadaten-dati clima Südtirol'!EV47*(RT-'Klimadaten-dati clima Südtirol'!M47)+'Klimadaten-dati clima Südtirol'!EW47*(RT-'Klimadaten-dati clima Südtirol'!N47)+'Klimadaten-dati clima Südtirol'!EX47*(RT-'Klimadaten-dati clima Südtirol'!O47)+'Klimadaten-dati clima Südtirol'!EY47*(RT-'Klimadaten-dati clima Südtirol'!P47)+'Klimadaten-dati clima Südtirol'!EZ47*(RT-'Klimadaten-dati clima Südtirol'!Q47)+'Klimadaten-dati clima Südtirol'!FA47*(RT-'Klimadaten-dati clima Südtirol'!R47)+'Klimadaten-dati clima Südtirol'!FB47*(RT-'Klimadaten-dati clima Südtirol'!S47)+'Klimadaten-dati clima Südtirol'!FC47*(RT-'Klimadaten-dati clima Südtirol'!T47)+'Klimadaten-dati clima Südtirol'!FD47*(RT-'Klimadaten-dati clima Südtirol'!U47)+'Klimadaten-dati clima Südtirol'!FE47*(RT-'Klimadaten-dati clima Südtirol'!V47)+'Klimadaten-dati clima Südtirol'!FF47*(RT-'Klimadaten-dati clima Südtirol'!W47)</f>
        <v>2819.1000000000004</v>
      </c>
      <c r="I44" s="91">
        <f>('Klimadaten-dati clima Südtirol'!AV47*'Klimadaten-dati clima Südtirol'!EU47+'Klimadaten-dati clima Südtirol'!AW47*'Klimadaten-dati clima Südtirol'!EV47+'Klimadaten-dati clima Südtirol'!AX47*'Klimadaten-dati clima Südtirol'!EW47+'Klimadaten-dati clima Südtirol'!AY47*'Klimadaten-dati clima Südtirol'!EX47+'Klimadaten-dati clima Südtirol'!AZ47*'Klimadaten-dati clima Südtirol'!EY47+'Klimadaten-dati clima Südtirol'!BA47*'Klimadaten-dati clima Südtirol'!EZ47+'Klimadaten-dati clima Südtirol'!BB47*'Klimadaten-dati clima Südtirol'!FA47+'Klimadaten-dati clima Südtirol'!BC47*'Klimadaten-dati clima Südtirol'!FB47+'Klimadaten-dati clima Südtirol'!BD47*'Klimadaten-dati clima Südtirol'!FC47+'Klimadaten-dati clima Südtirol'!BE47*'Klimadaten-dati clima Südtirol'!FD47+'Klimadaten-dati clima Südtirol'!BF47*'Klimadaten-dati clima Südtirol'!FE47+'Klimadaten-dati clima Südtirol'!BG47*'Klimadaten-dati clima Südtirol'!FF47)/3.6</f>
        <v>402.38</v>
      </c>
      <c r="J44" s="91">
        <f>('Klimadaten-dati clima Südtirol'!BH47*'Klimadaten-dati clima Südtirol'!EU47+'Klimadaten-dati clima Südtirol'!BI47*'Klimadaten-dati clima Südtirol'!EV47+'Klimadaten-dati clima Südtirol'!BJ47*'Klimadaten-dati clima Südtirol'!EW47+'Klimadaten-dati clima Südtirol'!BK47*'Klimadaten-dati clima Südtirol'!EX47+'Klimadaten-dati clima Südtirol'!BL47*'Klimadaten-dati clima Südtirol'!EY47+'Klimadaten-dati clima Südtirol'!BM47*'Klimadaten-dati clima Südtirol'!EZ47+'Klimadaten-dati clima Südtirol'!BN47*'Klimadaten-dati clima Südtirol'!FA47+'Klimadaten-dati clima Südtirol'!BO47*'Klimadaten-dati clima Südtirol'!FB47+'Klimadaten-dati clima Südtirol'!BP47*'Klimadaten-dati clima Südtirol'!FC47+'Klimadaten-dati clima Südtirol'!BQ47*'Klimadaten-dati clima Südtirol'!FD47+'Klimadaten-dati clima Südtirol'!BR47*'Klimadaten-dati clima Südtirol'!FE47+'Klimadaten-dati clima Südtirol'!BS47*'Klimadaten-dati clima Südtirol'!FF47)/3.6</f>
        <v>480.4388399206311</v>
      </c>
      <c r="K44" s="91">
        <f>('Klimadaten-dati clima Südtirol'!BT47*'Klimadaten-dati clima Südtirol'!EU47+'Klimadaten-dati clima Südtirol'!BU47*'Klimadaten-dati clima Südtirol'!EV47+'Klimadaten-dati clima Südtirol'!BV47*'Klimadaten-dati clima Südtirol'!EW47+'Klimadaten-dati clima Südtirol'!BW47*'Klimadaten-dati clima Südtirol'!EX47+'Klimadaten-dati clima Südtirol'!BX47*'Klimadaten-dati clima Südtirol'!EY47+'Klimadaten-dati clima Südtirol'!BY47*'Klimadaten-dati clima Südtirol'!EZ47+'Klimadaten-dati clima Südtirol'!BZ47*'Klimadaten-dati clima Südtirol'!FA47+'Klimadaten-dati clima Südtirol'!CA47*'Klimadaten-dati clima Südtirol'!FB47+'Klimadaten-dati clima Südtirol'!CB47*'Klimadaten-dati clima Südtirol'!FC47+'Klimadaten-dati clima Südtirol'!CC47*'Klimadaten-dati clima Südtirol'!FD47+'Klimadaten-dati clima Südtirol'!CD47*'Klimadaten-dati clima Südtirol'!FE47+'Klimadaten-dati clima Südtirol'!CE47*'Klimadaten-dati clima Südtirol'!FF47)/3.6</f>
        <v>399.64408082087249</v>
      </c>
      <c r="L44" s="91">
        <f>('Klimadaten-dati clima Südtirol'!CF47*'Klimadaten-dati clima Südtirol'!EU47+'Klimadaten-dati clima Südtirol'!CG47*'Klimadaten-dati clima Südtirol'!EV47+'Klimadaten-dati clima Südtirol'!CH47*'Klimadaten-dati clima Südtirol'!EW47+'Klimadaten-dati clima Südtirol'!CI47*'Klimadaten-dati clima Südtirol'!EX47+'Klimadaten-dati clima Südtirol'!CJ47*'Klimadaten-dati clima Südtirol'!EY47+'Klimadaten-dati clima Südtirol'!CK47*'Klimadaten-dati clima Südtirol'!EZ47+'Klimadaten-dati clima Südtirol'!CL47*'Klimadaten-dati clima Südtirol'!FA47+'Klimadaten-dati clima Südtirol'!CM47*'Klimadaten-dati clima Südtirol'!FB47+'Klimadaten-dati clima Südtirol'!CN47*'Klimadaten-dati clima Südtirol'!FC47+'Klimadaten-dati clima Südtirol'!CO47*'Klimadaten-dati clima Südtirol'!FD47+'Klimadaten-dati clima Südtirol'!CP47*'Klimadaten-dati clima Südtirol'!FE47+'Klimadaten-dati clima Südtirol'!CQ47*'Klimadaten-dati clima Südtirol'!FF47)/3.6</f>
        <v>318.84932172111377</v>
      </c>
      <c r="M44" s="91">
        <f>('Klimadaten-dati clima Südtirol'!CR47*'Klimadaten-dati clima Südtirol'!EU47+'Klimadaten-dati clima Südtirol'!CS47*'Klimadaten-dati clima Südtirol'!EV47+'Klimadaten-dati clima Südtirol'!CT47*'Klimadaten-dati clima Südtirol'!EW47+'Klimadaten-dati clima Südtirol'!CU47*'Klimadaten-dati clima Südtirol'!EX47+'Klimadaten-dati clima Südtirol'!CV47*'Klimadaten-dati clima Südtirol'!EY47+'Klimadaten-dati clima Südtirol'!CW47*'Klimadaten-dati clima Südtirol'!EZ47+'Klimadaten-dati clima Südtirol'!CX47*'Klimadaten-dati clima Südtirol'!FA47+'Klimadaten-dati clima Südtirol'!CY47*'Klimadaten-dati clima Südtirol'!FB47+'Klimadaten-dati clima Südtirol'!CZ47*'Klimadaten-dati clima Südtirol'!FC47+'Klimadaten-dati clima Südtirol'!DA47*'Klimadaten-dati clima Südtirol'!FD47+'Klimadaten-dati clima Südtirol'!DB47*'Klimadaten-dati clima Südtirol'!FE47+'Klimadaten-dati clima Südtirol'!DC47*'Klimadaten-dati clima Südtirol'!FF47)/3.6</f>
        <v>257.97864767918225</v>
      </c>
      <c r="N44" s="91">
        <f>('Klimadaten-dati clima Südtirol'!DD47*'Klimadaten-dati clima Südtirol'!EU47+'Klimadaten-dati clima Südtirol'!DE47*'Klimadaten-dati clima Südtirol'!EV47+'Klimadaten-dati clima Südtirol'!DF47*'Klimadaten-dati clima Südtirol'!EW47+'Klimadaten-dati clima Südtirol'!DG47*'Klimadaten-dati clima Südtirol'!EX47+'Klimadaten-dati clima Südtirol'!DH47*'Klimadaten-dati clima Südtirol'!EY47+'Klimadaten-dati clima Südtirol'!DI47*'Klimadaten-dati clima Südtirol'!EZ47+'Klimadaten-dati clima Südtirol'!DJ47*'Klimadaten-dati clima Südtirol'!FA47+'Klimadaten-dati clima Südtirol'!DK47*'Klimadaten-dati clima Südtirol'!FB47+'Klimadaten-dati clima Südtirol'!DL47*'Klimadaten-dati clima Südtirol'!FC47+'Klimadaten-dati clima Südtirol'!DM47*'Klimadaten-dati clima Südtirol'!FD47+'Klimadaten-dati clima Südtirol'!DN47*'Klimadaten-dati clima Südtirol'!FE47+'Klimadaten-dati clima Südtirol'!DO47*'Klimadaten-dati clima Südtirol'!FF47)/3.6</f>
        <v>197.10797363725078</v>
      </c>
    </row>
    <row r="45" spans="1:14" x14ac:dyDescent="0.2">
      <c r="A45">
        <v>42</v>
      </c>
      <c r="B45" t="str">
        <f>'Klimadaten-dati clima Südtirol'!C48</f>
        <v>Latsch</v>
      </c>
      <c r="C45" t="str">
        <f>'Klimadaten-dati clima Südtirol'!D48</f>
        <v>Laces</v>
      </c>
      <c r="D45">
        <f>'Klimadaten-dati clima Südtirol'!ET48</f>
        <v>-16</v>
      </c>
      <c r="E45" s="90">
        <f t="shared" si="1"/>
        <v>4.0513145539906112</v>
      </c>
      <c r="F45">
        <f>'Klimadaten-dati clima Südtirol'!ER48</f>
        <v>213</v>
      </c>
      <c r="G45" s="89">
        <f>'Klimadaten-dati clima Südtirol'!EU48*(RT-'Klimadaten-dati clima Südtirol'!L48)+'Klimadaten-dati clima Südtirol'!EV48*(RT-'Klimadaten-dati clima Südtirol'!M48)+'Klimadaten-dati clima Südtirol'!EW48*(RT-'Klimadaten-dati clima Südtirol'!N48)+'Klimadaten-dati clima Südtirol'!EX48*(RT-'Klimadaten-dati clima Südtirol'!O48)+'Klimadaten-dati clima Südtirol'!EY48*(RT-'Klimadaten-dati clima Südtirol'!P48)+'Klimadaten-dati clima Südtirol'!EZ48*(RT-'Klimadaten-dati clima Südtirol'!Q48)+'Klimadaten-dati clima Südtirol'!FA48*(RT-'Klimadaten-dati clima Südtirol'!R48)+'Klimadaten-dati clima Südtirol'!FB48*(RT-'Klimadaten-dati clima Südtirol'!S48)+'Klimadaten-dati clima Südtirol'!FC48*(RT-'Klimadaten-dati clima Südtirol'!T48)+'Klimadaten-dati clima Südtirol'!FD48*(RT-'Klimadaten-dati clima Südtirol'!U48)+'Klimadaten-dati clima Südtirol'!FE48*(RT-'Klimadaten-dati clima Südtirol'!V48)+'Klimadaten-dati clima Südtirol'!FF48*(RT-'Klimadaten-dati clima Südtirol'!W48)</f>
        <v>3397.0699999999997</v>
      </c>
      <c r="I45" s="91">
        <f>('Klimadaten-dati clima Südtirol'!AV48*'Klimadaten-dati clima Südtirol'!EU48+'Klimadaten-dati clima Südtirol'!AW48*'Klimadaten-dati clima Südtirol'!EV48+'Klimadaten-dati clima Südtirol'!AX48*'Klimadaten-dati clima Südtirol'!EW48+'Klimadaten-dati clima Südtirol'!AY48*'Klimadaten-dati clima Südtirol'!EX48+'Klimadaten-dati clima Südtirol'!AZ48*'Klimadaten-dati clima Südtirol'!EY48+'Klimadaten-dati clima Südtirol'!BA48*'Klimadaten-dati clima Südtirol'!EZ48+'Klimadaten-dati clima Südtirol'!BB48*'Klimadaten-dati clima Südtirol'!FA48+'Klimadaten-dati clima Südtirol'!BC48*'Klimadaten-dati clima Südtirol'!FB48+'Klimadaten-dati clima Südtirol'!BD48*'Klimadaten-dati clima Südtirol'!FC48+'Klimadaten-dati clima Südtirol'!BE48*'Klimadaten-dati clima Südtirol'!FD48+'Klimadaten-dati clima Südtirol'!BF48*'Klimadaten-dati clima Südtirol'!FE48+'Klimadaten-dati clima Südtirol'!BG48*'Klimadaten-dati clima Südtirol'!FF48)/3.6</f>
        <v>500.8599999999999</v>
      </c>
      <c r="J45" s="91">
        <f>('Klimadaten-dati clima Südtirol'!BH48*'Klimadaten-dati clima Südtirol'!EU48+'Klimadaten-dati clima Südtirol'!BI48*'Klimadaten-dati clima Südtirol'!EV48+'Klimadaten-dati clima Südtirol'!BJ48*'Klimadaten-dati clima Südtirol'!EW48+'Klimadaten-dati clima Südtirol'!BK48*'Klimadaten-dati clima Südtirol'!EX48+'Klimadaten-dati clima Südtirol'!BL48*'Klimadaten-dati clima Südtirol'!EY48+'Klimadaten-dati clima Südtirol'!BM48*'Klimadaten-dati clima Südtirol'!EZ48+'Klimadaten-dati clima Südtirol'!BN48*'Klimadaten-dati clima Südtirol'!FA48+'Klimadaten-dati clima Südtirol'!BO48*'Klimadaten-dati clima Südtirol'!FB48+'Klimadaten-dati clima Südtirol'!BP48*'Klimadaten-dati clima Südtirol'!FC48+'Klimadaten-dati clima Südtirol'!BQ48*'Klimadaten-dati clima Südtirol'!FD48+'Klimadaten-dati clima Südtirol'!BR48*'Klimadaten-dati clima Südtirol'!FE48+'Klimadaten-dati clima Südtirol'!BS48*'Klimadaten-dati clima Südtirol'!FF48)/3.6</f>
        <v>569.71017534347777</v>
      </c>
      <c r="K45" s="91">
        <f>('Klimadaten-dati clima Südtirol'!BT48*'Klimadaten-dati clima Südtirol'!EU48+'Klimadaten-dati clima Südtirol'!BU48*'Klimadaten-dati clima Südtirol'!EV48+'Klimadaten-dati clima Südtirol'!BV48*'Klimadaten-dati clima Südtirol'!EW48+'Klimadaten-dati clima Südtirol'!BW48*'Klimadaten-dati clima Südtirol'!EX48+'Klimadaten-dati clima Südtirol'!BX48*'Klimadaten-dati clima Südtirol'!EY48+'Klimadaten-dati clima Südtirol'!BY48*'Klimadaten-dati clima Südtirol'!EZ48+'Klimadaten-dati clima Südtirol'!BZ48*'Klimadaten-dati clima Südtirol'!FA48+'Klimadaten-dati clima Südtirol'!CA48*'Klimadaten-dati clima Südtirol'!FB48+'Klimadaten-dati clima Südtirol'!CB48*'Klimadaten-dati clima Südtirol'!FC48+'Klimadaten-dati clima Südtirol'!CC48*'Klimadaten-dati clima Südtirol'!FD48+'Klimadaten-dati clima Südtirol'!CD48*'Klimadaten-dati clima Südtirol'!FE48+'Klimadaten-dati clima Südtirol'!CE48*'Klimadaten-dati clima Südtirol'!FF48)/3.6</f>
        <v>481.38144934313772</v>
      </c>
      <c r="L45" s="91">
        <f>('Klimadaten-dati clima Südtirol'!CF48*'Klimadaten-dati clima Südtirol'!EU48+'Klimadaten-dati clima Südtirol'!CG48*'Klimadaten-dati clima Südtirol'!EV48+'Klimadaten-dati clima Südtirol'!CH48*'Klimadaten-dati clima Südtirol'!EW48+'Klimadaten-dati clima Südtirol'!CI48*'Klimadaten-dati clima Südtirol'!EX48+'Klimadaten-dati clima Südtirol'!CJ48*'Klimadaten-dati clima Südtirol'!EY48+'Klimadaten-dati clima Südtirol'!CK48*'Klimadaten-dati clima Südtirol'!EZ48+'Klimadaten-dati clima Südtirol'!CL48*'Klimadaten-dati clima Südtirol'!FA48+'Klimadaten-dati clima Südtirol'!CM48*'Klimadaten-dati clima Südtirol'!FB48+'Klimadaten-dati clima Südtirol'!CN48*'Klimadaten-dati clima Südtirol'!FC48+'Klimadaten-dati clima Südtirol'!CO48*'Klimadaten-dati clima Südtirol'!FD48+'Klimadaten-dati clima Südtirol'!CP48*'Klimadaten-dati clima Südtirol'!FE48+'Klimadaten-dati clima Südtirol'!CQ48*'Klimadaten-dati clima Südtirol'!FF48)/3.6</f>
        <v>393.05272334279772</v>
      </c>
      <c r="M45" s="91">
        <f>('Klimadaten-dati clima Südtirol'!CR48*'Klimadaten-dati clima Südtirol'!EU48+'Klimadaten-dati clima Südtirol'!CS48*'Klimadaten-dati clima Südtirol'!EV48+'Klimadaten-dati clima Südtirol'!CT48*'Klimadaten-dati clima Südtirol'!EW48+'Klimadaten-dati clima Südtirol'!CU48*'Klimadaten-dati clima Südtirol'!EX48+'Klimadaten-dati clima Südtirol'!CV48*'Klimadaten-dati clima Südtirol'!EY48+'Klimadaten-dati clima Südtirol'!CW48*'Klimadaten-dati clima Südtirol'!EZ48+'Klimadaten-dati clima Südtirol'!CX48*'Klimadaten-dati clima Südtirol'!FA48+'Klimadaten-dati clima Südtirol'!CY48*'Klimadaten-dati clima Südtirol'!FB48+'Klimadaten-dati clima Südtirol'!CZ48*'Klimadaten-dati clima Südtirol'!FC48+'Klimadaten-dati clima Südtirol'!DA48*'Klimadaten-dati clima Südtirol'!FD48+'Klimadaten-dati clima Südtirol'!DB48*'Klimadaten-dati clima Südtirol'!FE48+'Klimadaten-dati clima Südtirol'!DC48*'Klimadaten-dati clima Südtirol'!FF48)/3.6</f>
        <v>317.70652659252016</v>
      </c>
      <c r="N45" s="91">
        <f>('Klimadaten-dati clima Südtirol'!DD48*'Klimadaten-dati clima Südtirol'!EU48+'Klimadaten-dati clima Südtirol'!DE48*'Klimadaten-dati clima Südtirol'!EV48+'Klimadaten-dati clima Südtirol'!DF48*'Klimadaten-dati clima Südtirol'!EW48+'Klimadaten-dati clima Südtirol'!DG48*'Klimadaten-dati clima Südtirol'!EX48+'Klimadaten-dati clima Südtirol'!DH48*'Klimadaten-dati clima Südtirol'!EY48+'Klimadaten-dati clima Südtirol'!DI48*'Klimadaten-dati clima Südtirol'!EZ48+'Klimadaten-dati clima Südtirol'!DJ48*'Klimadaten-dati clima Südtirol'!FA48+'Klimadaten-dati clima Südtirol'!DK48*'Klimadaten-dati clima Südtirol'!FB48+'Klimadaten-dati clima Südtirol'!DL48*'Klimadaten-dati clima Südtirol'!FC48+'Klimadaten-dati clima Südtirol'!DM48*'Klimadaten-dati clima Südtirol'!FD48+'Klimadaten-dati clima Südtirol'!DN48*'Klimadaten-dati clima Südtirol'!FE48+'Klimadaten-dati clima Südtirol'!DO48*'Klimadaten-dati clima Südtirol'!FF48)/3.6</f>
        <v>242.36032984224261</v>
      </c>
    </row>
    <row r="46" spans="1:14" x14ac:dyDescent="0.2">
      <c r="A46">
        <v>43</v>
      </c>
      <c r="B46" t="str">
        <f>'Klimadaten-dati clima Südtirol'!C49</f>
        <v>Laurein</v>
      </c>
      <c r="C46" t="str">
        <f>'Klimadaten-dati clima Südtirol'!D49</f>
        <v>Lauregno</v>
      </c>
      <c r="D46">
        <f>'Klimadaten-dati clima Südtirol'!ET49</f>
        <v>-19</v>
      </c>
      <c r="E46" s="90">
        <f t="shared" si="1"/>
        <v>3.4500398406374515</v>
      </c>
      <c r="F46">
        <f>'Klimadaten-dati clima Südtirol'!ER49</f>
        <v>251</v>
      </c>
      <c r="G46" s="89">
        <f>'Klimadaten-dati clima Südtirol'!EU49*(RT-'Klimadaten-dati clima Südtirol'!L49)+'Klimadaten-dati clima Südtirol'!EV49*(RT-'Klimadaten-dati clima Südtirol'!M49)+'Klimadaten-dati clima Südtirol'!EW49*(RT-'Klimadaten-dati clima Südtirol'!N49)+'Klimadaten-dati clima Südtirol'!EX49*(RT-'Klimadaten-dati clima Südtirol'!O49)+'Klimadaten-dati clima Südtirol'!EY49*(RT-'Klimadaten-dati clima Südtirol'!P49)+'Klimadaten-dati clima Südtirol'!EZ49*(RT-'Klimadaten-dati clima Südtirol'!Q49)+'Klimadaten-dati clima Südtirol'!FA49*(RT-'Klimadaten-dati clima Südtirol'!R49)+'Klimadaten-dati clima Südtirol'!FB49*(RT-'Klimadaten-dati clima Südtirol'!S49)+'Klimadaten-dati clima Südtirol'!FC49*(RT-'Klimadaten-dati clima Südtirol'!T49)+'Klimadaten-dati clima Südtirol'!FD49*(RT-'Klimadaten-dati clima Südtirol'!U49)+'Klimadaten-dati clima Südtirol'!FE49*(RT-'Klimadaten-dati clima Südtirol'!V49)+'Klimadaten-dati clima Südtirol'!FF49*(RT-'Klimadaten-dati clima Südtirol'!W49)</f>
        <v>4154.04</v>
      </c>
      <c r="I46" s="91">
        <f>('Klimadaten-dati clima Südtirol'!AV49*'Klimadaten-dati clima Südtirol'!EU49+'Klimadaten-dati clima Südtirol'!AW49*'Klimadaten-dati clima Südtirol'!EV49+'Klimadaten-dati clima Südtirol'!AX49*'Klimadaten-dati clima Südtirol'!EW49+'Klimadaten-dati clima Südtirol'!AY49*'Klimadaten-dati clima Südtirol'!EX49+'Klimadaten-dati clima Südtirol'!AZ49*'Klimadaten-dati clima Südtirol'!EY49+'Klimadaten-dati clima Südtirol'!BA49*'Klimadaten-dati clima Südtirol'!EZ49+'Klimadaten-dati clima Südtirol'!BB49*'Klimadaten-dati clima Südtirol'!FA49+'Klimadaten-dati clima Südtirol'!BC49*'Klimadaten-dati clima Südtirol'!FB49+'Klimadaten-dati clima Südtirol'!BD49*'Klimadaten-dati clima Südtirol'!FC49+'Klimadaten-dati clima Südtirol'!BE49*'Klimadaten-dati clima Südtirol'!FD49+'Klimadaten-dati clima Südtirol'!BF49*'Klimadaten-dati clima Südtirol'!FE49+'Klimadaten-dati clima Südtirol'!BG49*'Klimadaten-dati clima Südtirol'!FF49)/3.6</f>
        <v>693.86999999999989</v>
      </c>
      <c r="J46" s="91">
        <f>('Klimadaten-dati clima Südtirol'!BH49*'Klimadaten-dati clima Südtirol'!EU49+'Klimadaten-dati clima Südtirol'!BI49*'Klimadaten-dati clima Südtirol'!EV49+'Klimadaten-dati clima Südtirol'!BJ49*'Klimadaten-dati clima Südtirol'!EW49+'Klimadaten-dati clima Südtirol'!BK49*'Klimadaten-dati clima Südtirol'!EX49+'Klimadaten-dati clima Südtirol'!BL49*'Klimadaten-dati clima Südtirol'!EY49+'Klimadaten-dati clima Südtirol'!BM49*'Klimadaten-dati clima Südtirol'!EZ49+'Klimadaten-dati clima Südtirol'!BN49*'Klimadaten-dati clima Südtirol'!FA49+'Klimadaten-dati clima Südtirol'!BO49*'Klimadaten-dati clima Südtirol'!FB49+'Klimadaten-dati clima Südtirol'!BP49*'Klimadaten-dati clima Südtirol'!FC49+'Klimadaten-dati clima Südtirol'!BQ49*'Klimadaten-dati clima Südtirol'!FD49+'Klimadaten-dati clima Südtirol'!BR49*'Klimadaten-dati clima Südtirol'!FE49+'Klimadaten-dati clima Südtirol'!BS49*'Klimadaten-dati clima Südtirol'!FF49)/3.6</f>
        <v>701.12281626335334</v>
      </c>
      <c r="K46" s="91">
        <f>('Klimadaten-dati clima Südtirol'!BT49*'Klimadaten-dati clima Südtirol'!EU49+'Klimadaten-dati clima Südtirol'!BU49*'Klimadaten-dati clima Südtirol'!EV49+'Klimadaten-dati clima Südtirol'!BV49*'Klimadaten-dati clima Südtirol'!EW49+'Klimadaten-dati clima Südtirol'!BW49*'Klimadaten-dati clima Südtirol'!EX49+'Klimadaten-dati clima Südtirol'!BX49*'Klimadaten-dati clima Südtirol'!EY49+'Klimadaten-dati clima Südtirol'!BY49*'Klimadaten-dati clima Südtirol'!EZ49+'Klimadaten-dati clima Südtirol'!BZ49*'Klimadaten-dati clima Südtirol'!FA49+'Klimadaten-dati clima Südtirol'!CA49*'Klimadaten-dati clima Südtirol'!FB49+'Klimadaten-dati clima Südtirol'!CB49*'Klimadaten-dati clima Südtirol'!FC49+'Klimadaten-dati clima Südtirol'!CC49*'Klimadaten-dati clima Südtirol'!FD49+'Klimadaten-dati clima Südtirol'!CD49*'Klimadaten-dati clima Südtirol'!FE49+'Klimadaten-dati clima Südtirol'!CE49*'Klimadaten-dati clima Südtirol'!FF49)/3.6</f>
        <v>614.52639028089504</v>
      </c>
      <c r="L46" s="91">
        <f>('Klimadaten-dati clima Südtirol'!CF49*'Klimadaten-dati clima Südtirol'!EU49+'Klimadaten-dati clima Südtirol'!CG49*'Klimadaten-dati clima Südtirol'!EV49+'Klimadaten-dati clima Südtirol'!CH49*'Klimadaten-dati clima Südtirol'!EW49+'Klimadaten-dati clima Südtirol'!CI49*'Klimadaten-dati clima Südtirol'!EX49+'Klimadaten-dati clima Südtirol'!CJ49*'Klimadaten-dati clima Südtirol'!EY49+'Klimadaten-dati clima Südtirol'!CK49*'Klimadaten-dati clima Südtirol'!EZ49+'Klimadaten-dati clima Südtirol'!CL49*'Klimadaten-dati clima Südtirol'!FA49+'Klimadaten-dati clima Südtirol'!CM49*'Klimadaten-dati clima Südtirol'!FB49+'Klimadaten-dati clima Südtirol'!CN49*'Klimadaten-dati clima Südtirol'!FC49+'Klimadaten-dati clima Südtirol'!CO49*'Klimadaten-dati clima Südtirol'!FD49+'Klimadaten-dati clima Südtirol'!CP49*'Klimadaten-dati clima Südtirol'!FE49+'Klimadaten-dati clima Südtirol'!CQ49*'Klimadaten-dati clima Südtirol'!FF49)/3.6</f>
        <v>527.92996429843663</v>
      </c>
      <c r="M46" s="91">
        <f>('Klimadaten-dati clima Südtirol'!CR49*'Klimadaten-dati clima Südtirol'!EU49+'Klimadaten-dati clima Südtirol'!CS49*'Klimadaten-dati clima Südtirol'!EV49+'Klimadaten-dati clima Südtirol'!CT49*'Klimadaten-dati clima Südtirol'!EW49+'Klimadaten-dati clima Südtirol'!CU49*'Klimadaten-dati clima Südtirol'!EX49+'Klimadaten-dati clima Südtirol'!CV49*'Klimadaten-dati clima Südtirol'!EY49+'Klimadaten-dati clima Südtirol'!CW49*'Klimadaten-dati clima Südtirol'!EZ49+'Klimadaten-dati clima Südtirol'!CX49*'Klimadaten-dati clima Südtirol'!FA49+'Klimadaten-dati clima Südtirol'!CY49*'Klimadaten-dati clima Südtirol'!FB49+'Klimadaten-dati clima Südtirol'!CZ49*'Klimadaten-dati clima Südtirol'!FC49+'Klimadaten-dati clima Südtirol'!DA49*'Klimadaten-dati clima Südtirol'!FD49+'Klimadaten-dati clima Südtirol'!DB49*'Klimadaten-dati clima Südtirol'!FE49+'Klimadaten-dati clima Südtirol'!DC49*'Klimadaten-dati clima Südtirol'!FF49)/3.6</f>
        <v>422.01670754567124</v>
      </c>
      <c r="N46" s="91">
        <f>('Klimadaten-dati clima Südtirol'!DD49*'Klimadaten-dati clima Südtirol'!EU49+'Klimadaten-dati clima Südtirol'!DE49*'Klimadaten-dati clima Südtirol'!EV49+'Klimadaten-dati clima Südtirol'!DF49*'Klimadaten-dati clima Südtirol'!EW49+'Klimadaten-dati clima Südtirol'!DG49*'Klimadaten-dati clima Südtirol'!EX49+'Klimadaten-dati clima Südtirol'!DH49*'Klimadaten-dati clima Südtirol'!EY49+'Klimadaten-dati clima Südtirol'!DI49*'Klimadaten-dati clima Südtirol'!EZ49+'Klimadaten-dati clima Südtirol'!DJ49*'Klimadaten-dati clima Südtirol'!FA49+'Klimadaten-dati clima Südtirol'!DK49*'Klimadaten-dati clima Südtirol'!FB49+'Klimadaten-dati clima Südtirol'!DL49*'Klimadaten-dati clima Südtirol'!FC49+'Klimadaten-dati clima Südtirol'!DM49*'Klimadaten-dati clima Südtirol'!FD49+'Klimadaten-dati clima Südtirol'!DN49*'Klimadaten-dati clima Südtirol'!FE49+'Klimadaten-dati clima Südtirol'!DO49*'Klimadaten-dati clima Südtirol'!FF49)/3.6</f>
        <v>316.10345079290602</v>
      </c>
    </row>
    <row r="47" spans="1:14" x14ac:dyDescent="0.2">
      <c r="A47">
        <v>44</v>
      </c>
      <c r="B47" t="str">
        <f>'Klimadaten-dati clima Südtirol'!C50</f>
        <v>Leifers</v>
      </c>
      <c r="C47" t="str">
        <f>'Klimadaten-dati clima Südtirol'!D50</f>
        <v>Laives</v>
      </c>
      <c r="D47">
        <f>'Klimadaten-dati clima Südtirol'!ET50</f>
        <v>-15</v>
      </c>
      <c r="E47" s="90">
        <f t="shared" si="1"/>
        <v>4.7161452513966484</v>
      </c>
      <c r="F47">
        <f>'Klimadaten-dati clima Südtirol'!ER50</f>
        <v>179</v>
      </c>
      <c r="G47" s="89">
        <f>'Klimadaten-dati clima Südtirol'!EU50*(RT-'Klimadaten-dati clima Südtirol'!L50)+'Klimadaten-dati clima Südtirol'!EV50*(RT-'Klimadaten-dati clima Südtirol'!M50)+'Klimadaten-dati clima Südtirol'!EW50*(RT-'Klimadaten-dati clima Südtirol'!N50)+'Klimadaten-dati clima Südtirol'!EX50*(RT-'Klimadaten-dati clima Südtirol'!O50)+'Klimadaten-dati clima Südtirol'!EY50*(RT-'Klimadaten-dati clima Südtirol'!P50)+'Klimadaten-dati clima Südtirol'!EZ50*(RT-'Klimadaten-dati clima Südtirol'!Q50)+'Klimadaten-dati clima Südtirol'!FA50*(RT-'Klimadaten-dati clima Südtirol'!R50)+'Klimadaten-dati clima Südtirol'!FB50*(RT-'Klimadaten-dati clima Südtirol'!S50)+'Klimadaten-dati clima Südtirol'!FC50*(RT-'Klimadaten-dati clima Südtirol'!T50)+'Klimadaten-dati clima Südtirol'!FD50*(RT-'Klimadaten-dati clima Südtirol'!U50)+'Klimadaten-dati clima Südtirol'!FE50*(RT-'Klimadaten-dati clima Südtirol'!V50)+'Klimadaten-dati clima Südtirol'!FF50*(RT-'Klimadaten-dati clima Südtirol'!W50)</f>
        <v>2735.81</v>
      </c>
      <c r="I47" s="91">
        <f>('Klimadaten-dati clima Südtirol'!AV50*'Klimadaten-dati clima Südtirol'!EU50+'Klimadaten-dati clima Südtirol'!AW50*'Klimadaten-dati clima Südtirol'!EV50+'Klimadaten-dati clima Südtirol'!AX50*'Klimadaten-dati clima Südtirol'!EW50+'Klimadaten-dati clima Südtirol'!AY50*'Klimadaten-dati clima Südtirol'!EX50+'Klimadaten-dati clima Südtirol'!AZ50*'Klimadaten-dati clima Südtirol'!EY50+'Klimadaten-dati clima Südtirol'!BA50*'Klimadaten-dati clima Südtirol'!EZ50+'Klimadaten-dati clima Südtirol'!BB50*'Klimadaten-dati clima Südtirol'!FA50+'Klimadaten-dati clima Südtirol'!BC50*'Klimadaten-dati clima Südtirol'!FB50+'Klimadaten-dati clima Südtirol'!BD50*'Klimadaten-dati clima Südtirol'!FC50+'Klimadaten-dati clima Südtirol'!BE50*'Klimadaten-dati clima Südtirol'!FD50+'Klimadaten-dati clima Südtirol'!BF50*'Klimadaten-dati clima Südtirol'!FE50+'Klimadaten-dati clima Südtirol'!BG50*'Klimadaten-dati clima Südtirol'!FF50)/3.6</f>
        <v>398.32</v>
      </c>
      <c r="J47" s="91">
        <f>('Klimadaten-dati clima Südtirol'!BH50*'Klimadaten-dati clima Südtirol'!EU50+'Klimadaten-dati clima Südtirol'!BI50*'Klimadaten-dati clima Südtirol'!EV50+'Klimadaten-dati clima Südtirol'!BJ50*'Klimadaten-dati clima Südtirol'!EW50+'Klimadaten-dati clima Südtirol'!BK50*'Klimadaten-dati clima Südtirol'!EX50+'Klimadaten-dati clima Südtirol'!BL50*'Klimadaten-dati clima Südtirol'!EY50+'Klimadaten-dati clima Südtirol'!BM50*'Klimadaten-dati clima Südtirol'!EZ50+'Klimadaten-dati clima Südtirol'!BN50*'Klimadaten-dati clima Südtirol'!FA50+'Klimadaten-dati clima Südtirol'!BO50*'Klimadaten-dati clima Südtirol'!FB50+'Klimadaten-dati clima Südtirol'!BP50*'Klimadaten-dati clima Südtirol'!FC50+'Klimadaten-dati clima Südtirol'!BQ50*'Klimadaten-dati clima Südtirol'!FD50+'Klimadaten-dati clima Südtirol'!BR50*'Klimadaten-dati clima Südtirol'!FE50+'Klimadaten-dati clima Südtirol'!BS50*'Klimadaten-dati clima Südtirol'!FF50)/3.6</f>
        <v>481.30709673489235</v>
      </c>
      <c r="K47" s="91">
        <f>('Klimadaten-dati clima Südtirol'!BT50*'Klimadaten-dati clima Südtirol'!EU50+'Klimadaten-dati clima Südtirol'!BU50*'Klimadaten-dati clima Südtirol'!EV50+'Klimadaten-dati clima Südtirol'!BV50*'Klimadaten-dati clima Südtirol'!EW50+'Klimadaten-dati clima Südtirol'!BW50*'Klimadaten-dati clima Südtirol'!EX50+'Klimadaten-dati clima Südtirol'!BX50*'Klimadaten-dati clima Südtirol'!EY50+'Klimadaten-dati clima Südtirol'!BY50*'Klimadaten-dati clima Südtirol'!EZ50+'Klimadaten-dati clima Südtirol'!BZ50*'Klimadaten-dati clima Südtirol'!FA50+'Klimadaten-dati clima Südtirol'!CA50*'Klimadaten-dati clima Südtirol'!FB50+'Klimadaten-dati clima Südtirol'!CB50*'Klimadaten-dati clima Südtirol'!FC50+'Klimadaten-dati clima Südtirol'!CC50*'Klimadaten-dati clima Südtirol'!FD50+'Klimadaten-dati clima Südtirol'!CD50*'Klimadaten-dati clima Südtirol'!FE50+'Klimadaten-dati clima Südtirol'!CE50*'Klimadaten-dati clima Südtirol'!FF50)/3.6</f>
        <v>398.94484211845594</v>
      </c>
      <c r="L47" s="91">
        <f>('Klimadaten-dati clima Südtirol'!CF50*'Klimadaten-dati clima Südtirol'!EU50+'Klimadaten-dati clima Südtirol'!CG50*'Klimadaten-dati clima Südtirol'!EV50+'Klimadaten-dati clima Südtirol'!CH50*'Klimadaten-dati clima Südtirol'!EW50+'Klimadaten-dati clima Südtirol'!CI50*'Klimadaten-dati clima Südtirol'!EX50+'Klimadaten-dati clima Südtirol'!CJ50*'Klimadaten-dati clima Südtirol'!EY50+'Klimadaten-dati clima Südtirol'!CK50*'Klimadaten-dati clima Südtirol'!EZ50+'Klimadaten-dati clima Südtirol'!CL50*'Klimadaten-dati clima Südtirol'!FA50+'Klimadaten-dati clima Südtirol'!CM50*'Klimadaten-dati clima Südtirol'!FB50+'Klimadaten-dati clima Südtirol'!CN50*'Klimadaten-dati clima Südtirol'!FC50+'Klimadaten-dati clima Südtirol'!CO50*'Klimadaten-dati clima Südtirol'!FD50+'Klimadaten-dati clima Südtirol'!CP50*'Klimadaten-dati clima Südtirol'!FE50+'Klimadaten-dati clima Südtirol'!CQ50*'Klimadaten-dati clima Südtirol'!FF50)/3.6</f>
        <v>316.58258750201963</v>
      </c>
      <c r="M47" s="91">
        <f>('Klimadaten-dati clima Südtirol'!CR50*'Klimadaten-dati clima Südtirol'!EU50+'Klimadaten-dati clima Südtirol'!CS50*'Klimadaten-dati clima Südtirol'!EV50+'Klimadaten-dati clima Südtirol'!CT50*'Klimadaten-dati clima Südtirol'!EW50+'Klimadaten-dati clima Südtirol'!CU50*'Klimadaten-dati clima Südtirol'!EX50+'Klimadaten-dati clima Südtirol'!CV50*'Klimadaten-dati clima Südtirol'!EY50+'Klimadaten-dati clima Südtirol'!CW50*'Klimadaten-dati clima Südtirol'!EZ50+'Klimadaten-dati clima Südtirol'!CX50*'Klimadaten-dati clima Südtirol'!FA50+'Klimadaten-dati clima Südtirol'!CY50*'Klimadaten-dati clima Südtirol'!FB50+'Klimadaten-dati clima Südtirol'!CZ50*'Klimadaten-dati clima Südtirol'!FC50+'Klimadaten-dati clima Südtirol'!DA50*'Klimadaten-dati clima Südtirol'!FD50+'Klimadaten-dati clima Südtirol'!DB50*'Klimadaten-dati clima Südtirol'!FE50+'Klimadaten-dati clima Südtirol'!DC50*'Klimadaten-dati clima Südtirol'!FF50)/3.6</f>
        <v>256.10197621182419</v>
      </c>
      <c r="N47" s="91">
        <f>('Klimadaten-dati clima Südtirol'!DD50*'Klimadaten-dati clima Südtirol'!EU50+'Klimadaten-dati clima Südtirol'!DE50*'Klimadaten-dati clima Südtirol'!EV50+'Klimadaten-dati clima Südtirol'!DF50*'Klimadaten-dati clima Südtirol'!EW50+'Klimadaten-dati clima Südtirol'!DG50*'Klimadaten-dati clima Südtirol'!EX50+'Klimadaten-dati clima Südtirol'!DH50*'Klimadaten-dati clima Südtirol'!EY50+'Klimadaten-dati clima Südtirol'!DI50*'Klimadaten-dati clima Südtirol'!EZ50+'Klimadaten-dati clima Südtirol'!DJ50*'Klimadaten-dati clima Südtirol'!FA50+'Klimadaten-dati clima Südtirol'!DK50*'Klimadaten-dati clima Südtirol'!FB50+'Klimadaten-dati clima Südtirol'!DL50*'Klimadaten-dati clima Südtirol'!FC50+'Klimadaten-dati clima Südtirol'!DM50*'Klimadaten-dati clima Südtirol'!FD50+'Klimadaten-dati clima Südtirol'!DN50*'Klimadaten-dati clima Südtirol'!FE50+'Klimadaten-dati clima Südtirol'!DO50*'Klimadaten-dati clima Südtirol'!FF50)/3.6</f>
        <v>195.62136492162878</v>
      </c>
    </row>
    <row r="48" spans="1:14" x14ac:dyDescent="0.2">
      <c r="A48">
        <v>45</v>
      </c>
      <c r="B48" t="str">
        <f>'Klimadaten-dati clima Südtirol'!C51</f>
        <v>Lüsen</v>
      </c>
      <c r="C48" t="str">
        <f>'Klimadaten-dati clima Südtirol'!D51</f>
        <v>Luson</v>
      </c>
      <c r="D48">
        <f>'Klimadaten-dati clima Südtirol'!ET51</f>
        <v>-18</v>
      </c>
      <c r="E48" s="90">
        <f t="shared" si="1"/>
        <v>2.719598393574298</v>
      </c>
      <c r="F48">
        <f>'Klimadaten-dati clima Südtirol'!ER51</f>
        <v>249</v>
      </c>
      <c r="G48" s="89">
        <f>'Klimadaten-dati clima Südtirol'!EU51*(RT-'Klimadaten-dati clima Südtirol'!L51)+'Klimadaten-dati clima Südtirol'!EV51*(RT-'Klimadaten-dati clima Südtirol'!M51)+'Klimadaten-dati clima Südtirol'!EW51*(RT-'Klimadaten-dati clima Südtirol'!N51)+'Klimadaten-dati clima Südtirol'!EX51*(RT-'Klimadaten-dati clima Südtirol'!O51)+'Klimadaten-dati clima Südtirol'!EY51*(RT-'Klimadaten-dati clima Südtirol'!P51)+'Klimadaten-dati clima Südtirol'!EZ51*(RT-'Klimadaten-dati clima Südtirol'!Q51)+'Klimadaten-dati clima Südtirol'!FA51*(RT-'Klimadaten-dati clima Südtirol'!R51)+'Klimadaten-dati clima Südtirol'!FB51*(RT-'Klimadaten-dati clima Südtirol'!S51)+'Klimadaten-dati clima Südtirol'!FC51*(RT-'Klimadaten-dati clima Südtirol'!T51)+'Klimadaten-dati clima Südtirol'!FD51*(RT-'Klimadaten-dati clima Südtirol'!U51)+'Klimadaten-dati clima Südtirol'!FE51*(RT-'Klimadaten-dati clima Südtirol'!V51)+'Klimadaten-dati clima Südtirol'!FF51*(RT-'Klimadaten-dati clima Südtirol'!W51)</f>
        <v>4302.82</v>
      </c>
      <c r="I48" s="91">
        <f>('Klimadaten-dati clima Südtirol'!AV51*'Klimadaten-dati clima Südtirol'!EU51+'Klimadaten-dati clima Südtirol'!AW51*'Klimadaten-dati clima Südtirol'!EV51+'Klimadaten-dati clima Südtirol'!AX51*'Klimadaten-dati clima Südtirol'!EW51+'Klimadaten-dati clima Südtirol'!AY51*'Klimadaten-dati clima Südtirol'!EX51+'Klimadaten-dati clima Südtirol'!AZ51*'Klimadaten-dati clima Südtirol'!EY51+'Klimadaten-dati clima Südtirol'!BA51*'Klimadaten-dati clima Südtirol'!EZ51+'Klimadaten-dati clima Südtirol'!BB51*'Klimadaten-dati clima Südtirol'!FA51+'Klimadaten-dati clima Südtirol'!BC51*'Klimadaten-dati clima Südtirol'!FB51+'Klimadaten-dati clima Südtirol'!BD51*'Klimadaten-dati clima Südtirol'!FC51+'Klimadaten-dati clima Südtirol'!BE51*'Klimadaten-dati clima Südtirol'!FD51+'Klimadaten-dati clima Südtirol'!BF51*'Klimadaten-dati clima Südtirol'!FE51+'Klimadaten-dati clima Südtirol'!BG51*'Klimadaten-dati clima Südtirol'!FF51)/3.6</f>
        <v>706.16</v>
      </c>
      <c r="J48" s="91">
        <f>('Klimadaten-dati clima Südtirol'!BH51*'Klimadaten-dati clima Südtirol'!EU51+'Klimadaten-dati clima Südtirol'!BI51*'Klimadaten-dati clima Südtirol'!EV51+'Klimadaten-dati clima Südtirol'!BJ51*'Klimadaten-dati clima Südtirol'!EW51+'Klimadaten-dati clima Südtirol'!BK51*'Klimadaten-dati clima Südtirol'!EX51+'Klimadaten-dati clima Südtirol'!BL51*'Klimadaten-dati clima Südtirol'!EY51+'Klimadaten-dati clima Südtirol'!BM51*'Klimadaten-dati clima Südtirol'!EZ51+'Klimadaten-dati clima Südtirol'!BN51*'Klimadaten-dati clima Südtirol'!FA51+'Klimadaten-dati clima Südtirol'!BO51*'Klimadaten-dati clima Südtirol'!FB51+'Klimadaten-dati clima Südtirol'!BP51*'Klimadaten-dati clima Südtirol'!FC51+'Klimadaten-dati clima Südtirol'!BQ51*'Klimadaten-dati clima Südtirol'!FD51+'Klimadaten-dati clima Südtirol'!BR51*'Klimadaten-dati clima Südtirol'!FE51+'Klimadaten-dati clima Südtirol'!BS51*'Klimadaten-dati clima Südtirol'!FF51)/3.6</f>
        <v>716.1441283200171</v>
      </c>
      <c r="K48" s="91">
        <f>('Klimadaten-dati clima Südtirol'!BT51*'Klimadaten-dati clima Südtirol'!EU51+'Klimadaten-dati clima Südtirol'!BU51*'Klimadaten-dati clima Südtirol'!EV51+'Klimadaten-dati clima Südtirol'!BV51*'Klimadaten-dati clima Südtirol'!EW51+'Klimadaten-dati clima Südtirol'!BW51*'Klimadaten-dati clima Südtirol'!EX51+'Klimadaten-dati clima Südtirol'!BX51*'Klimadaten-dati clima Südtirol'!EY51+'Klimadaten-dati clima Südtirol'!BY51*'Klimadaten-dati clima Südtirol'!EZ51+'Klimadaten-dati clima Südtirol'!BZ51*'Klimadaten-dati clima Südtirol'!FA51+'Klimadaten-dati clima Südtirol'!CA51*'Klimadaten-dati clima Südtirol'!FB51+'Klimadaten-dati clima Südtirol'!CB51*'Klimadaten-dati clima Südtirol'!FC51+'Klimadaten-dati clima Südtirol'!CC51*'Klimadaten-dati clima Südtirol'!FD51+'Klimadaten-dati clima Südtirol'!CD51*'Klimadaten-dati clima Südtirol'!FE51+'Klimadaten-dati clima Südtirol'!CE51*'Klimadaten-dati clima Südtirol'!FF51)/3.6</f>
        <v>627.01127508445416</v>
      </c>
      <c r="L48" s="91">
        <f>('Klimadaten-dati clima Südtirol'!CF51*'Klimadaten-dati clima Südtirol'!EU51+'Klimadaten-dati clima Südtirol'!CG51*'Klimadaten-dati clima Südtirol'!EV51+'Klimadaten-dati clima Südtirol'!CH51*'Klimadaten-dati clima Südtirol'!EW51+'Klimadaten-dati clima Südtirol'!CI51*'Klimadaten-dati clima Südtirol'!EX51+'Klimadaten-dati clima Südtirol'!CJ51*'Klimadaten-dati clima Südtirol'!EY51+'Klimadaten-dati clima Südtirol'!CK51*'Klimadaten-dati clima Südtirol'!EZ51+'Klimadaten-dati clima Südtirol'!CL51*'Klimadaten-dati clima Südtirol'!FA51+'Klimadaten-dati clima Südtirol'!CM51*'Klimadaten-dati clima Südtirol'!FB51+'Klimadaten-dati clima Südtirol'!CN51*'Klimadaten-dati clima Südtirol'!FC51+'Klimadaten-dati clima Südtirol'!CO51*'Klimadaten-dati clima Südtirol'!FD51+'Klimadaten-dati clima Südtirol'!CP51*'Klimadaten-dati clima Südtirol'!FE51+'Klimadaten-dati clima Südtirol'!CQ51*'Klimadaten-dati clima Südtirol'!FF51)/3.6</f>
        <v>537.87842184889109</v>
      </c>
      <c r="M48" s="91">
        <f>('Klimadaten-dati clima Südtirol'!CR51*'Klimadaten-dati clima Südtirol'!EU51+'Klimadaten-dati clima Südtirol'!CS51*'Klimadaten-dati clima Südtirol'!EV51+'Klimadaten-dati clima Südtirol'!CT51*'Klimadaten-dati clima Südtirol'!EW51+'Klimadaten-dati clima Südtirol'!CU51*'Klimadaten-dati clima Südtirol'!EX51+'Klimadaten-dati clima Südtirol'!CV51*'Klimadaten-dati clima Südtirol'!EY51+'Klimadaten-dati clima Südtirol'!CW51*'Klimadaten-dati clima Südtirol'!EZ51+'Klimadaten-dati clima Südtirol'!CX51*'Klimadaten-dati clima Südtirol'!FA51+'Klimadaten-dati clima Südtirol'!CY51*'Klimadaten-dati clima Südtirol'!FB51+'Klimadaten-dati clima Südtirol'!CZ51*'Klimadaten-dati clima Südtirol'!FC51+'Klimadaten-dati clima Südtirol'!DA51*'Klimadaten-dati clima Südtirol'!FD51+'Klimadaten-dati clima Südtirol'!DB51*'Klimadaten-dati clima Südtirol'!FE51+'Klimadaten-dati clima Südtirol'!DC51*'Klimadaten-dati clima Südtirol'!FF51)/3.6</f>
        <v>430.21279849507158</v>
      </c>
      <c r="N48" s="91">
        <f>('Klimadaten-dati clima Südtirol'!DD51*'Klimadaten-dati clima Südtirol'!EU51+'Klimadaten-dati clima Südtirol'!DE51*'Klimadaten-dati clima Südtirol'!EV51+'Klimadaten-dati clima Südtirol'!DF51*'Klimadaten-dati clima Südtirol'!EW51+'Klimadaten-dati clima Südtirol'!DG51*'Klimadaten-dati clima Südtirol'!EX51+'Klimadaten-dati clima Südtirol'!DH51*'Klimadaten-dati clima Südtirol'!EY51+'Klimadaten-dati clima Südtirol'!DI51*'Klimadaten-dati clima Südtirol'!EZ51+'Klimadaten-dati clima Südtirol'!DJ51*'Klimadaten-dati clima Südtirol'!FA51+'Klimadaten-dati clima Südtirol'!DK51*'Klimadaten-dati clima Südtirol'!FB51+'Klimadaten-dati clima Südtirol'!DL51*'Klimadaten-dati clima Südtirol'!FC51+'Klimadaten-dati clima Südtirol'!DM51*'Klimadaten-dati clima Südtirol'!FD51+'Klimadaten-dati clima Südtirol'!DN51*'Klimadaten-dati clima Südtirol'!FE51+'Klimadaten-dati clima Südtirol'!DO51*'Klimadaten-dati clima Südtirol'!FF51)/3.6</f>
        <v>322.54717514125207</v>
      </c>
    </row>
    <row r="49" spans="1:14" x14ac:dyDescent="0.2">
      <c r="A49">
        <v>46</v>
      </c>
      <c r="B49" t="str">
        <f>'Klimadaten-dati clima Südtirol'!C52</f>
        <v>Mals</v>
      </c>
      <c r="C49" t="str">
        <f>'Klimadaten-dati clima Südtirol'!D52</f>
        <v>Malles</v>
      </c>
      <c r="D49">
        <f>'Klimadaten-dati clima Südtirol'!ET52</f>
        <v>-18</v>
      </c>
      <c r="E49" s="90">
        <f t="shared" si="1"/>
        <v>3.4920987654320967</v>
      </c>
      <c r="F49">
        <f>'Klimadaten-dati clima Südtirol'!ER52</f>
        <v>243</v>
      </c>
      <c r="G49" s="89">
        <f>'Klimadaten-dati clima Südtirol'!EU52*(RT-'Klimadaten-dati clima Südtirol'!L52)+'Klimadaten-dati clima Südtirol'!EV52*(RT-'Klimadaten-dati clima Südtirol'!M52)+'Klimadaten-dati clima Südtirol'!EW52*(RT-'Klimadaten-dati clima Südtirol'!N52)+'Klimadaten-dati clima Südtirol'!EX52*(RT-'Klimadaten-dati clima Südtirol'!O52)+'Klimadaten-dati clima Südtirol'!EY52*(RT-'Klimadaten-dati clima Südtirol'!P52)+'Klimadaten-dati clima Südtirol'!EZ52*(RT-'Klimadaten-dati clima Südtirol'!Q52)+'Klimadaten-dati clima Südtirol'!FA52*(RT-'Klimadaten-dati clima Südtirol'!R52)+'Klimadaten-dati clima Südtirol'!FB52*(RT-'Klimadaten-dati clima Südtirol'!S52)+'Klimadaten-dati clima Südtirol'!FC52*(RT-'Klimadaten-dati clima Südtirol'!T52)+'Klimadaten-dati clima Südtirol'!FD52*(RT-'Klimadaten-dati clima Südtirol'!U52)+'Klimadaten-dati clima Südtirol'!FE52*(RT-'Klimadaten-dati clima Südtirol'!V52)+'Klimadaten-dati clima Südtirol'!FF52*(RT-'Klimadaten-dati clima Südtirol'!W52)</f>
        <v>4011.42</v>
      </c>
      <c r="I49" s="91">
        <f>('Klimadaten-dati clima Südtirol'!AV52*'Klimadaten-dati clima Südtirol'!EU52+'Klimadaten-dati clima Südtirol'!AW52*'Klimadaten-dati clima Südtirol'!EV52+'Klimadaten-dati clima Südtirol'!AX52*'Klimadaten-dati clima Südtirol'!EW52+'Klimadaten-dati clima Südtirol'!AY52*'Klimadaten-dati clima Südtirol'!EX52+'Klimadaten-dati clima Südtirol'!AZ52*'Klimadaten-dati clima Südtirol'!EY52+'Klimadaten-dati clima Südtirol'!BA52*'Klimadaten-dati clima Südtirol'!EZ52+'Klimadaten-dati clima Südtirol'!BB52*'Klimadaten-dati clima Südtirol'!FA52+'Klimadaten-dati clima Südtirol'!BC52*'Klimadaten-dati clima Südtirol'!FB52+'Klimadaten-dati clima Südtirol'!BD52*'Klimadaten-dati clima Südtirol'!FC52+'Klimadaten-dati clima Südtirol'!BE52*'Klimadaten-dati clima Südtirol'!FD52+'Klimadaten-dati clima Südtirol'!BF52*'Klimadaten-dati clima Südtirol'!FE52+'Klimadaten-dati clima Südtirol'!BG52*'Klimadaten-dati clima Südtirol'!FF52)/3.6</f>
        <v>671.61</v>
      </c>
      <c r="J49" s="91">
        <f>('Klimadaten-dati clima Südtirol'!BH52*'Klimadaten-dati clima Südtirol'!EU52+'Klimadaten-dati clima Südtirol'!BI52*'Klimadaten-dati clima Südtirol'!EV52+'Klimadaten-dati clima Südtirol'!BJ52*'Klimadaten-dati clima Südtirol'!EW52+'Klimadaten-dati clima Südtirol'!BK52*'Klimadaten-dati clima Südtirol'!EX52+'Klimadaten-dati clima Südtirol'!BL52*'Klimadaten-dati clima Südtirol'!EY52+'Klimadaten-dati clima Südtirol'!BM52*'Klimadaten-dati clima Südtirol'!EZ52+'Klimadaten-dati clima Südtirol'!BN52*'Klimadaten-dati clima Südtirol'!FA52+'Klimadaten-dati clima Südtirol'!BO52*'Klimadaten-dati clima Südtirol'!FB52+'Klimadaten-dati clima Südtirol'!BP52*'Klimadaten-dati clima Südtirol'!FC52+'Klimadaten-dati clima Südtirol'!BQ52*'Klimadaten-dati clima Südtirol'!FD52+'Klimadaten-dati clima Südtirol'!BR52*'Klimadaten-dati clima Südtirol'!FE52+'Klimadaten-dati clima Südtirol'!BS52*'Klimadaten-dati clima Südtirol'!FF52)/3.6</f>
        <v>693.43668695386248</v>
      </c>
      <c r="K49" s="91">
        <f>('Klimadaten-dati clima Südtirol'!BT52*'Klimadaten-dati clima Südtirol'!EU52+'Klimadaten-dati clima Südtirol'!BU52*'Klimadaten-dati clima Südtirol'!EV52+'Klimadaten-dati clima Südtirol'!BV52*'Klimadaten-dati clima Südtirol'!EW52+'Klimadaten-dati clima Südtirol'!BW52*'Klimadaten-dati clima Südtirol'!EX52+'Klimadaten-dati clima Südtirol'!BX52*'Klimadaten-dati clima Südtirol'!EY52+'Klimadaten-dati clima Südtirol'!BY52*'Klimadaten-dati clima Südtirol'!EZ52+'Klimadaten-dati clima Südtirol'!BZ52*'Klimadaten-dati clima Südtirol'!FA52+'Klimadaten-dati clima Südtirol'!CA52*'Klimadaten-dati clima Südtirol'!FB52+'Klimadaten-dati clima Südtirol'!CB52*'Klimadaten-dati clima Südtirol'!FC52+'Klimadaten-dati clima Südtirol'!CC52*'Klimadaten-dati clima Südtirol'!FD52+'Klimadaten-dati clima Südtirol'!CD52*'Klimadaten-dati clima Südtirol'!FE52+'Klimadaten-dati clima Südtirol'!CE52*'Klimadaten-dati clima Südtirol'!FF52)/3.6</f>
        <v>603.6416621008176</v>
      </c>
      <c r="L49" s="91">
        <f>('Klimadaten-dati clima Südtirol'!CF52*'Klimadaten-dati clima Südtirol'!EU52+'Klimadaten-dati clima Südtirol'!CG52*'Klimadaten-dati clima Südtirol'!EV52+'Klimadaten-dati clima Südtirol'!CH52*'Klimadaten-dati clima Südtirol'!EW52+'Klimadaten-dati clima Südtirol'!CI52*'Klimadaten-dati clima Südtirol'!EX52+'Klimadaten-dati clima Südtirol'!CJ52*'Klimadaten-dati clima Südtirol'!EY52+'Klimadaten-dati clima Südtirol'!CK52*'Klimadaten-dati clima Südtirol'!EZ52+'Klimadaten-dati clima Südtirol'!CL52*'Klimadaten-dati clima Südtirol'!FA52+'Klimadaten-dati clima Südtirol'!CM52*'Klimadaten-dati clima Südtirol'!FB52+'Klimadaten-dati clima Südtirol'!CN52*'Klimadaten-dati clima Südtirol'!FC52+'Klimadaten-dati clima Südtirol'!CO52*'Klimadaten-dati clima Südtirol'!FD52+'Klimadaten-dati clima Südtirol'!CP52*'Klimadaten-dati clima Südtirol'!FE52+'Klimadaten-dati clima Südtirol'!CQ52*'Klimadaten-dati clima Südtirol'!FF52)/3.6</f>
        <v>513.84663724777249</v>
      </c>
      <c r="M49" s="91">
        <f>('Klimadaten-dati clima Südtirol'!CR52*'Klimadaten-dati clima Südtirol'!EU52+'Klimadaten-dati clima Südtirol'!CS52*'Klimadaten-dati clima Südtirol'!EV52+'Klimadaten-dati clima Südtirol'!CT52*'Klimadaten-dati clima Südtirol'!EW52+'Klimadaten-dati clima Südtirol'!CU52*'Klimadaten-dati clima Südtirol'!EX52+'Klimadaten-dati clima Südtirol'!CV52*'Klimadaten-dati clima Südtirol'!EY52+'Klimadaten-dati clima Südtirol'!CW52*'Klimadaten-dati clima Südtirol'!EZ52+'Klimadaten-dati clima Südtirol'!CX52*'Klimadaten-dati clima Südtirol'!FA52+'Klimadaten-dati clima Südtirol'!CY52*'Klimadaten-dati clima Südtirol'!FB52+'Klimadaten-dati clima Südtirol'!CZ52*'Klimadaten-dati clima Südtirol'!FC52+'Klimadaten-dati clima Südtirol'!DA52*'Klimadaten-dati clima Südtirol'!FD52+'Klimadaten-dati clima Südtirol'!DB52*'Klimadaten-dati clima Südtirol'!FE52+'Klimadaten-dati clima Südtirol'!DC52*'Klimadaten-dati clima Südtirol'!FF52)/3.6</f>
        <v>411.41704910961732</v>
      </c>
      <c r="N49" s="91">
        <f>('Klimadaten-dati clima Südtirol'!DD52*'Klimadaten-dati clima Südtirol'!EU52+'Klimadaten-dati clima Südtirol'!DE52*'Klimadaten-dati clima Südtirol'!EV52+'Klimadaten-dati clima Südtirol'!DF52*'Klimadaten-dati clima Südtirol'!EW52+'Klimadaten-dati clima Südtirol'!DG52*'Klimadaten-dati clima Südtirol'!EX52+'Klimadaten-dati clima Südtirol'!DH52*'Klimadaten-dati clima Südtirol'!EY52+'Klimadaten-dati clima Südtirol'!DI52*'Klimadaten-dati clima Südtirol'!EZ52+'Klimadaten-dati clima Südtirol'!DJ52*'Klimadaten-dati clima Südtirol'!FA52+'Klimadaten-dati clima Südtirol'!DK52*'Klimadaten-dati clima Südtirol'!FB52+'Klimadaten-dati clima Südtirol'!DL52*'Klimadaten-dati clima Südtirol'!FC52+'Klimadaten-dati clima Südtirol'!DM52*'Klimadaten-dati clima Südtirol'!FD52+'Klimadaten-dati clima Südtirol'!DN52*'Klimadaten-dati clima Südtirol'!FE52+'Klimadaten-dati clima Südtirol'!DO52*'Klimadaten-dati clima Südtirol'!FF52)/3.6</f>
        <v>308.98746097146204</v>
      </c>
    </row>
    <row r="50" spans="1:14" x14ac:dyDescent="0.2">
      <c r="A50">
        <v>47</v>
      </c>
      <c r="B50" t="str">
        <f>'Klimadaten-dati clima Südtirol'!C53</f>
        <v>Margreid</v>
      </c>
      <c r="C50" t="str">
        <f>'Klimadaten-dati clima Südtirol'!D53</f>
        <v>Magrè</v>
      </c>
      <c r="D50">
        <f>'Klimadaten-dati clima Südtirol'!ET53</f>
        <v>-15</v>
      </c>
      <c r="E50" s="90">
        <f t="shared" si="1"/>
        <v>4.193910614525139</v>
      </c>
      <c r="F50">
        <f>'Klimadaten-dati clima Südtirol'!ER53</f>
        <v>179</v>
      </c>
      <c r="G50" s="89">
        <f>'Klimadaten-dati clima Südtirol'!EU53*(RT-'Klimadaten-dati clima Südtirol'!L53)+'Klimadaten-dati clima Südtirol'!EV53*(RT-'Klimadaten-dati clima Südtirol'!M53)+'Klimadaten-dati clima Südtirol'!EW53*(RT-'Klimadaten-dati clima Südtirol'!N53)+'Klimadaten-dati clima Südtirol'!EX53*(RT-'Klimadaten-dati clima Südtirol'!O53)+'Klimadaten-dati clima Südtirol'!EY53*(RT-'Klimadaten-dati clima Südtirol'!P53)+'Klimadaten-dati clima Südtirol'!EZ53*(RT-'Klimadaten-dati clima Südtirol'!Q53)+'Klimadaten-dati clima Südtirol'!FA53*(RT-'Klimadaten-dati clima Südtirol'!R53)+'Klimadaten-dati clima Südtirol'!FB53*(RT-'Klimadaten-dati clima Südtirol'!S53)+'Klimadaten-dati clima Südtirol'!FC53*(RT-'Klimadaten-dati clima Südtirol'!T53)+'Klimadaten-dati clima Südtirol'!FD53*(RT-'Klimadaten-dati clima Südtirol'!U53)+'Klimadaten-dati clima Südtirol'!FE53*(RT-'Klimadaten-dati clima Südtirol'!V53)+'Klimadaten-dati clima Südtirol'!FF53*(RT-'Klimadaten-dati clima Südtirol'!W53)</f>
        <v>2829.29</v>
      </c>
      <c r="I50" s="91">
        <f>('Klimadaten-dati clima Südtirol'!AV53*'Klimadaten-dati clima Südtirol'!EU53+'Klimadaten-dati clima Südtirol'!AW53*'Klimadaten-dati clima Südtirol'!EV53+'Klimadaten-dati clima Südtirol'!AX53*'Klimadaten-dati clima Südtirol'!EW53+'Klimadaten-dati clima Südtirol'!AY53*'Klimadaten-dati clima Südtirol'!EX53+'Klimadaten-dati clima Südtirol'!AZ53*'Klimadaten-dati clima Südtirol'!EY53+'Klimadaten-dati clima Südtirol'!BA53*'Klimadaten-dati clima Südtirol'!EZ53+'Klimadaten-dati clima Südtirol'!BB53*'Klimadaten-dati clima Südtirol'!FA53+'Klimadaten-dati clima Südtirol'!BC53*'Klimadaten-dati clima Südtirol'!FB53+'Klimadaten-dati clima Südtirol'!BD53*'Klimadaten-dati clima Südtirol'!FC53+'Klimadaten-dati clima Südtirol'!BE53*'Klimadaten-dati clima Südtirol'!FD53+'Klimadaten-dati clima Südtirol'!BF53*'Klimadaten-dati clima Südtirol'!FE53+'Klimadaten-dati clima Südtirol'!BG53*'Klimadaten-dati clima Südtirol'!FF53)/3.6</f>
        <v>354.46</v>
      </c>
      <c r="J50" s="91">
        <f>('Klimadaten-dati clima Südtirol'!BH53*'Klimadaten-dati clima Südtirol'!EU53+'Klimadaten-dati clima Südtirol'!BI53*'Klimadaten-dati clima Südtirol'!EV53+'Klimadaten-dati clima Südtirol'!BJ53*'Klimadaten-dati clima Südtirol'!EW53+'Klimadaten-dati clima Südtirol'!BK53*'Klimadaten-dati clima Südtirol'!EX53+'Klimadaten-dati clima Südtirol'!BL53*'Klimadaten-dati clima Südtirol'!EY53+'Klimadaten-dati clima Südtirol'!BM53*'Klimadaten-dati clima Südtirol'!EZ53+'Klimadaten-dati clima Südtirol'!BN53*'Klimadaten-dati clima Südtirol'!FA53+'Klimadaten-dati clima Südtirol'!BO53*'Klimadaten-dati clima Südtirol'!FB53+'Klimadaten-dati clima Südtirol'!BP53*'Klimadaten-dati clima Südtirol'!FC53+'Klimadaten-dati clima Südtirol'!BQ53*'Klimadaten-dati clima Südtirol'!FD53+'Klimadaten-dati clima Südtirol'!BR53*'Klimadaten-dati clima Südtirol'!FE53+'Klimadaten-dati clima Südtirol'!BS53*'Klimadaten-dati clima Südtirol'!FF53)/3.6</f>
        <v>424.72648503037851</v>
      </c>
      <c r="K50" s="91">
        <f>('Klimadaten-dati clima Südtirol'!BT53*'Klimadaten-dati clima Südtirol'!EU53+'Klimadaten-dati clima Südtirol'!BU53*'Klimadaten-dati clima Südtirol'!EV53+'Klimadaten-dati clima Südtirol'!BV53*'Klimadaten-dati clima Südtirol'!EW53+'Klimadaten-dati clima Südtirol'!BW53*'Klimadaten-dati clima Südtirol'!EX53+'Klimadaten-dati clima Südtirol'!BX53*'Klimadaten-dati clima Südtirol'!EY53+'Klimadaten-dati clima Südtirol'!BY53*'Klimadaten-dati clima Südtirol'!EZ53+'Klimadaten-dati clima Südtirol'!BZ53*'Klimadaten-dati clima Südtirol'!FA53+'Klimadaten-dati clima Südtirol'!CA53*'Klimadaten-dati clima Südtirol'!FB53+'Klimadaten-dati clima Südtirol'!CB53*'Klimadaten-dati clima Südtirol'!FC53+'Klimadaten-dati clima Südtirol'!CC53*'Klimadaten-dati clima Südtirol'!FD53+'Klimadaten-dati clima Südtirol'!CD53*'Klimadaten-dati clima Südtirol'!FE53+'Klimadaten-dati clima Südtirol'!CE53*'Klimadaten-dati clima Südtirol'!FF53)/3.6</f>
        <v>353.18262427933428</v>
      </c>
      <c r="L50" s="91">
        <f>('Klimadaten-dati clima Südtirol'!CF53*'Klimadaten-dati clima Südtirol'!EU53+'Klimadaten-dati clima Südtirol'!CG53*'Klimadaten-dati clima Südtirol'!EV53+'Klimadaten-dati clima Südtirol'!CH53*'Klimadaten-dati clima Südtirol'!EW53+'Klimadaten-dati clima Südtirol'!CI53*'Klimadaten-dati clima Südtirol'!EX53+'Klimadaten-dati clima Südtirol'!CJ53*'Klimadaten-dati clima Südtirol'!EY53+'Klimadaten-dati clima Südtirol'!CK53*'Klimadaten-dati clima Südtirol'!EZ53+'Klimadaten-dati clima Südtirol'!CL53*'Klimadaten-dati clima Südtirol'!FA53+'Klimadaten-dati clima Südtirol'!CM53*'Klimadaten-dati clima Südtirol'!FB53+'Klimadaten-dati clima Südtirol'!CN53*'Klimadaten-dati clima Südtirol'!FC53+'Klimadaten-dati clima Südtirol'!CO53*'Klimadaten-dati clima Südtirol'!FD53+'Klimadaten-dati clima Südtirol'!CP53*'Klimadaten-dati clima Südtirol'!FE53+'Klimadaten-dati clima Südtirol'!CQ53*'Klimadaten-dati clima Südtirol'!FF53)/3.6</f>
        <v>281.63876352829004</v>
      </c>
      <c r="M50" s="91">
        <f>('Klimadaten-dati clima Südtirol'!CR53*'Klimadaten-dati clima Südtirol'!EU53+'Klimadaten-dati clima Südtirol'!CS53*'Klimadaten-dati clima Südtirol'!EV53+'Klimadaten-dati clima Südtirol'!CT53*'Klimadaten-dati clima Südtirol'!EW53+'Klimadaten-dati clima Südtirol'!CU53*'Klimadaten-dati clima Südtirol'!EX53+'Klimadaten-dati clima Südtirol'!CV53*'Klimadaten-dati clima Südtirol'!EY53+'Klimadaten-dati clima Südtirol'!CW53*'Klimadaten-dati clima Südtirol'!EZ53+'Klimadaten-dati clima Südtirol'!CX53*'Klimadaten-dati clima Südtirol'!FA53+'Klimadaten-dati clima Südtirol'!CY53*'Klimadaten-dati clima Südtirol'!FB53+'Klimadaten-dati clima Südtirol'!CZ53*'Klimadaten-dati clima Südtirol'!FC53+'Klimadaten-dati clima Südtirol'!DA53*'Klimadaten-dati clima Südtirol'!FD53+'Klimadaten-dati clima Südtirol'!DB53*'Klimadaten-dati clima Südtirol'!FE53+'Klimadaten-dati clima Südtirol'!DC53*'Klimadaten-dati clima Südtirol'!FF53)/3.6</f>
        <v>227.77673032619984</v>
      </c>
      <c r="N50" s="91">
        <f>('Klimadaten-dati clima Südtirol'!DD53*'Klimadaten-dati clima Südtirol'!EU53+'Klimadaten-dati clima Südtirol'!DE53*'Klimadaten-dati clima Südtirol'!EV53+'Klimadaten-dati clima Südtirol'!DF53*'Klimadaten-dati clima Südtirol'!EW53+'Klimadaten-dati clima Südtirol'!DG53*'Klimadaten-dati clima Südtirol'!EX53+'Klimadaten-dati clima Südtirol'!DH53*'Klimadaten-dati clima Südtirol'!EY53+'Klimadaten-dati clima Südtirol'!DI53*'Klimadaten-dati clima Südtirol'!EZ53+'Klimadaten-dati clima Südtirol'!DJ53*'Klimadaten-dati clima Südtirol'!FA53+'Klimadaten-dati clima Südtirol'!DK53*'Klimadaten-dati clima Südtirol'!FB53+'Klimadaten-dati clima Südtirol'!DL53*'Klimadaten-dati clima Südtirol'!FC53+'Klimadaten-dati clima Südtirol'!DM53*'Klimadaten-dati clima Südtirol'!FD53+'Klimadaten-dati clima Südtirol'!DN53*'Klimadaten-dati clima Südtirol'!FE53+'Klimadaten-dati clima Südtirol'!DO53*'Klimadaten-dati clima Südtirol'!FF53)/3.6</f>
        <v>173.91469712410961</v>
      </c>
    </row>
    <row r="51" spans="1:14" x14ac:dyDescent="0.2">
      <c r="A51">
        <v>48</v>
      </c>
      <c r="B51" t="str">
        <f>'Klimadaten-dati clima Südtirol'!C54</f>
        <v>Marling</v>
      </c>
      <c r="C51" t="str">
        <f>'Klimadaten-dati clima Südtirol'!D54</f>
        <v>Marlengo</v>
      </c>
      <c r="D51">
        <f>'Klimadaten-dati clima Südtirol'!ET54</f>
        <v>-15</v>
      </c>
      <c r="E51" s="90">
        <f t="shared" si="1"/>
        <v>4.6529842931937182</v>
      </c>
      <c r="F51">
        <f>'Klimadaten-dati clima Südtirol'!ER54</f>
        <v>191</v>
      </c>
      <c r="G51" s="89">
        <f>'Klimadaten-dati clima Südtirol'!EU54*(RT-'Klimadaten-dati clima Südtirol'!L54)+'Klimadaten-dati clima Südtirol'!EV54*(RT-'Klimadaten-dati clima Südtirol'!M54)+'Klimadaten-dati clima Südtirol'!EW54*(RT-'Klimadaten-dati clima Südtirol'!N54)+'Klimadaten-dati clima Südtirol'!EX54*(RT-'Klimadaten-dati clima Südtirol'!O54)+'Klimadaten-dati clima Südtirol'!EY54*(RT-'Klimadaten-dati clima Südtirol'!P54)+'Klimadaten-dati clima Südtirol'!EZ54*(RT-'Klimadaten-dati clima Südtirol'!Q54)+'Klimadaten-dati clima Südtirol'!FA54*(RT-'Klimadaten-dati clima Südtirol'!R54)+'Klimadaten-dati clima Südtirol'!FB54*(RT-'Klimadaten-dati clima Südtirol'!S54)+'Klimadaten-dati clima Südtirol'!FC54*(RT-'Klimadaten-dati clima Südtirol'!T54)+'Klimadaten-dati clima Südtirol'!FD54*(RT-'Klimadaten-dati clima Südtirol'!U54)+'Klimadaten-dati clima Südtirol'!FE54*(RT-'Klimadaten-dati clima Südtirol'!V54)+'Klimadaten-dati clima Südtirol'!FF54*(RT-'Klimadaten-dati clima Südtirol'!W54)</f>
        <v>2931.2799999999997</v>
      </c>
      <c r="I51" s="91">
        <f>('Klimadaten-dati clima Südtirol'!AV54*'Klimadaten-dati clima Südtirol'!EU54+'Klimadaten-dati clima Südtirol'!AW54*'Klimadaten-dati clima Südtirol'!EV54+'Klimadaten-dati clima Südtirol'!AX54*'Klimadaten-dati clima Südtirol'!EW54+'Klimadaten-dati clima Südtirol'!AY54*'Klimadaten-dati clima Südtirol'!EX54+'Klimadaten-dati clima Südtirol'!AZ54*'Klimadaten-dati clima Südtirol'!EY54+'Klimadaten-dati clima Südtirol'!BA54*'Klimadaten-dati clima Südtirol'!EZ54+'Klimadaten-dati clima Südtirol'!BB54*'Klimadaten-dati clima Südtirol'!FA54+'Klimadaten-dati clima Südtirol'!BC54*'Klimadaten-dati clima Südtirol'!FB54+'Klimadaten-dati clima Südtirol'!BD54*'Klimadaten-dati clima Südtirol'!FC54+'Klimadaten-dati clima Südtirol'!BE54*'Klimadaten-dati clima Südtirol'!FD54+'Klimadaten-dati clima Südtirol'!BF54*'Klimadaten-dati clima Südtirol'!FE54+'Klimadaten-dati clima Südtirol'!BG54*'Klimadaten-dati clima Südtirol'!FF54)/3.6</f>
        <v>445.75000000000006</v>
      </c>
      <c r="J51" s="91">
        <f>('Klimadaten-dati clima Südtirol'!BH54*'Klimadaten-dati clima Südtirol'!EU54+'Klimadaten-dati clima Südtirol'!BI54*'Klimadaten-dati clima Südtirol'!EV54+'Klimadaten-dati clima Südtirol'!BJ54*'Klimadaten-dati clima Südtirol'!EW54+'Klimadaten-dati clima Südtirol'!BK54*'Klimadaten-dati clima Südtirol'!EX54+'Klimadaten-dati clima Südtirol'!BL54*'Klimadaten-dati clima Südtirol'!EY54+'Klimadaten-dati clima Südtirol'!BM54*'Klimadaten-dati clima Südtirol'!EZ54+'Klimadaten-dati clima Südtirol'!BN54*'Klimadaten-dati clima Südtirol'!FA54+'Klimadaten-dati clima Südtirol'!BO54*'Klimadaten-dati clima Südtirol'!FB54+'Klimadaten-dati clima Südtirol'!BP54*'Klimadaten-dati clima Südtirol'!FC54+'Klimadaten-dati clima Südtirol'!BQ54*'Klimadaten-dati clima Südtirol'!FD54+'Klimadaten-dati clima Südtirol'!BR54*'Klimadaten-dati clima Südtirol'!FE54+'Klimadaten-dati clima Südtirol'!BS54*'Klimadaten-dati clima Südtirol'!FF54)/3.6</f>
        <v>524.86057871065532</v>
      </c>
      <c r="K51" s="91">
        <f>('Klimadaten-dati clima Südtirol'!BT54*'Klimadaten-dati clima Südtirol'!EU54+'Klimadaten-dati clima Südtirol'!BU54*'Klimadaten-dati clima Südtirol'!EV54+'Klimadaten-dati clima Südtirol'!BV54*'Klimadaten-dati clima Südtirol'!EW54+'Klimadaten-dati clima Südtirol'!BW54*'Klimadaten-dati clima Südtirol'!EX54+'Klimadaten-dati clima Südtirol'!BX54*'Klimadaten-dati clima Südtirol'!EY54+'Klimadaten-dati clima Südtirol'!BY54*'Klimadaten-dati clima Südtirol'!EZ54+'Klimadaten-dati clima Südtirol'!BZ54*'Klimadaten-dati clima Südtirol'!FA54+'Klimadaten-dati clima Südtirol'!CA54*'Klimadaten-dati clima Südtirol'!FB54+'Klimadaten-dati clima Südtirol'!CB54*'Klimadaten-dati clima Südtirol'!FC54+'Klimadaten-dati clima Südtirol'!CC54*'Klimadaten-dati clima Südtirol'!FD54+'Klimadaten-dati clima Südtirol'!CD54*'Klimadaten-dati clima Südtirol'!FE54+'Klimadaten-dati clima Südtirol'!CE54*'Klimadaten-dati clima Südtirol'!FF54)/3.6</f>
        <v>438.62671054655334</v>
      </c>
      <c r="L51" s="91">
        <f>('Klimadaten-dati clima Südtirol'!CF54*'Klimadaten-dati clima Südtirol'!EU54+'Klimadaten-dati clima Südtirol'!CG54*'Klimadaten-dati clima Südtirol'!EV54+'Klimadaten-dati clima Südtirol'!CH54*'Klimadaten-dati clima Südtirol'!EW54+'Klimadaten-dati clima Südtirol'!CI54*'Klimadaten-dati clima Südtirol'!EX54+'Klimadaten-dati clima Südtirol'!CJ54*'Klimadaten-dati clima Südtirol'!EY54+'Klimadaten-dati clima Südtirol'!CK54*'Klimadaten-dati clima Südtirol'!EZ54+'Klimadaten-dati clima Südtirol'!CL54*'Klimadaten-dati clima Südtirol'!FA54+'Klimadaten-dati clima Südtirol'!CM54*'Klimadaten-dati clima Südtirol'!FB54+'Klimadaten-dati clima Südtirol'!CN54*'Klimadaten-dati clima Südtirol'!FC54+'Klimadaten-dati clima Südtirol'!CO54*'Klimadaten-dati clima Südtirol'!FD54+'Klimadaten-dati clima Südtirol'!CP54*'Klimadaten-dati clima Südtirol'!FE54+'Klimadaten-dati clima Südtirol'!CQ54*'Klimadaten-dati clima Südtirol'!FF54)/3.6</f>
        <v>352.39284238245136</v>
      </c>
      <c r="M51" s="91">
        <f>('Klimadaten-dati clima Südtirol'!CR54*'Klimadaten-dati clima Südtirol'!EU54+'Klimadaten-dati clima Südtirol'!CS54*'Klimadaten-dati clima Südtirol'!EV54+'Klimadaten-dati clima Südtirol'!CT54*'Klimadaten-dati clima Südtirol'!EW54+'Klimadaten-dati clima Südtirol'!CU54*'Klimadaten-dati clima Südtirol'!EX54+'Klimadaten-dati clima Südtirol'!CV54*'Klimadaten-dati clima Südtirol'!EY54+'Klimadaten-dati clima Südtirol'!CW54*'Klimadaten-dati clima Südtirol'!EZ54+'Klimadaten-dati clima Südtirol'!CX54*'Klimadaten-dati clima Südtirol'!FA54+'Klimadaten-dati clima Südtirol'!CY54*'Klimadaten-dati clima Südtirol'!FB54+'Klimadaten-dati clima Südtirol'!CZ54*'Klimadaten-dati clima Südtirol'!FC54+'Klimadaten-dati clima Südtirol'!DA54*'Klimadaten-dati clima Südtirol'!FD54+'Klimadaten-dati clima Südtirol'!DB54*'Klimadaten-dati clima Südtirol'!FE54+'Klimadaten-dati clima Südtirol'!DC54*'Klimadaten-dati clima Südtirol'!FF54)/3.6</f>
        <v>284.99904625820693</v>
      </c>
      <c r="N51" s="91">
        <f>('Klimadaten-dati clima Südtirol'!DD54*'Klimadaten-dati clima Südtirol'!EU54+'Klimadaten-dati clima Südtirol'!DE54*'Klimadaten-dati clima Südtirol'!EV54+'Klimadaten-dati clima Südtirol'!DF54*'Klimadaten-dati clima Südtirol'!EW54+'Klimadaten-dati clima Südtirol'!DG54*'Klimadaten-dati clima Südtirol'!EX54+'Klimadaten-dati clima Südtirol'!DH54*'Klimadaten-dati clima Südtirol'!EY54+'Klimadaten-dati clima Südtirol'!DI54*'Klimadaten-dati clima Südtirol'!EZ54+'Klimadaten-dati clima Südtirol'!DJ54*'Klimadaten-dati clima Südtirol'!FA54+'Klimadaten-dati clima Südtirol'!DK54*'Klimadaten-dati clima Südtirol'!FB54+'Klimadaten-dati clima Südtirol'!DL54*'Klimadaten-dati clima Südtirol'!FC54+'Klimadaten-dati clima Südtirol'!DM54*'Klimadaten-dati clima Südtirol'!FD54+'Klimadaten-dati clima Südtirol'!DN54*'Klimadaten-dati clima Südtirol'!FE54+'Klimadaten-dati clima Südtirol'!DO54*'Klimadaten-dati clima Südtirol'!FF54)/3.6</f>
        <v>217.60525013396247</v>
      </c>
    </row>
    <row r="52" spans="1:14" x14ac:dyDescent="0.2">
      <c r="A52">
        <v>49</v>
      </c>
      <c r="B52" t="str">
        <f>'Klimadaten-dati clima Südtirol'!C55</f>
        <v>Martell</v>
      </c>
      <c r="C52" t="str">
        <f>'Klimadaten-dati clima Südtirol'!D55</f>
        <v>Martello</v>
      </c>
      <c r="D52">
        <f>'Klimadaten-dati clima Südtirol'!ET55</f>
        <v>-19</v>
      </c>
      <c r="E52" s="90">
        <f t="shared" si="1"/>
        <v>2.6292509363295871</v>
      </c>
      <c r="F52">
        <f>'Klimadaten-dati clima Südtirol'!ER55</f>
        <v>267</v>
      </c>
      <c r="G52" s="89">
        <f>'Klimadaten-dati clima Südtirol'!EU55*(RT-'Klimadaten-dati clima Südtirol'!L55)+'Klimadaten-dati clima Südtirol'!EV55*(RT-'Klimadaten-dati clima Südtirol'!M55)+'Klimadaten-dati clima Südtirol'!EW55*(RT-'Klimadaten-dati clima Südtirol'!N55)+'Klimadaten-dati clima Südtirol'!EX55*(RT-'Klimadaten-dati clima Südtirol'!O55)+'Klimadaten-dati clima Südtirol'!EY55*(RT-'Klimadaten-dati clima Südtirol'!P55)+'Klimadaten-dati clima Südtirol'!EZ55*(RT-'Klimadaten-dati clima Südtirol'!Q55)+'Klimadaten-dati clima Südtirol'!FA55*(RT-'Klimadaten-dati clima Südtirol'!R55)+'Klimadaten-dati clima Südtirol'!FB55*(RT-'Klimadaten-dati clima Südtirol'!S55)+'Klimadaten-dati clima Südtirol'!FC55*(RT-'Klimadaten-dati clima Südtirol'!T55)+'Klimadaten-dati clima Südtirol'!FD55*(RT-'Klimadaten-dati clima Südtirol'!U55)+'Klimadaten-dati clima Südtirol'!FE55*(RT-'Klimadaten-dati clima Südtirol'!V55)+'Klimadaten-dati clima Südtirol'!FF55*(RT-'Klimadaten-dati clima Südtirol'!W55)</f>
        <v>4637.99</v>
      </c>
      <c r="I52" s="91">
        <f>('Klimadaten-dati clima Südtirol'!AV55*'Klimadaten-dati clima Südtirol'!EU55+'Klimadaten-dati clima Südtirol'!AW55*'Klimadaten-dati clima Südtirol'!EV55+'Klimadaten-dati clima Südtirol'!AX55*'Klimadaten-dati clima Südtirol'!EW55+'Klimadaten-dati clima Südtirol'!AY55*'Klimadaten-dati clima Südtirol'!EX55+'Klimadaten-dati clima Südtirol'!AZ55*'Klimadaten-dati clima Südtirol'!EY55+'Klimadaten-dati clima Südtirol'!BA55*'Klimadaten-dati clima Südtirol'!EZ55+'Klimadaten-dati clima Südtirol'!BB55*'Klimadaten-dati clima Südtirol'!FA55+'Klimadaten-dati clima Südtirol'!BC55*'Klimadaten-dati clima Südtirol'!FB55+'Klimadaten-dati clima Südtirol'!BD55*'Klimadaten-dati clima Südtirol'!FC55+'Klimadaten-dati clima Südtirol'!BE55*'Klimadaten-dati clima Südtirol'!FD55+'Klimadaten-dati clima Südtirol'!BF55*'Klimadaten-dati clima Südtirol'!FE55+'Klimadaten-dati clima Südtirol'!BG55*'Klimadaten-dati clima Südtirol'!FF55)/3.6</f>
        <v>750.09</v>
      </c>
      <c r="J52" s="91">
        <f>('Klimadaten-dati clima Südtirol'!BH55*'Klimadaten-dati clima Südtirol'!EU55+'Klimadaten-dati clima Südtirol'!BI55*'Klimadaten-dati clima Südtirol'!EV55+'Klimadaten-dati clima Südtirol'!BJ55*'Klimadaten-dati clima Südtirol'!EW55+'Klimadaten-dati clima Südtirol'!BK55*'Klimadaten-dati clima Südtirol'!EX55+'Klimadaten-dati clima Südtirol'!BL55*'Klimadaten-dati clima Südtirol'!EY55+'Klimadaten-dati clima Südtirol'!BM55*'Klimadaten-dati clima Südtirol'!EZ55+'Klimadaten-dati clima Südtirol'!BN55*'Klimadaten-dati clima Südtirol'!FA55+'Klimadaten-dati clima Südtirol'!BO55*'Klimadaten-dati clima Südtirol'!FB55+'Klimadaten-dati clima Südtirol'!BP55*'Klimadaten-dati clima Südtirol'!FC55+'Klimadaten-dati clima Südtirol'!BQ55*'Klimadaten-dati clima Südtirol'!FD55+'Klimadaten-dati clima Südtirol'!BR55*'Klimadaten-dati clima Südtirol'!FE55+'Klimadaten-dati clima Südtirol'!BS55*'Klimadaten-dati clima Südtirol'!FF55)/3.6</f>
        <v>730.21727327798283</v>
      </c>
      <c r="K52" s="91">
        <f>('Klimadaten-dati clima Südtirol'!BT55*'Klimadaten-dati clima Südtirol'!EU55+'Klimadaten-dati clima Südtirol'!BU55*'Klimadaten-dati clima Südtirol'!EV55+'Klimadaten-dati clima Südtirol'!BV55*'Klimadaten-dati clima Südtirol'!EW55+'Klimadaten-dati clima Südtirol'!BW55*'Klimadaten-dati clima Südtirol'!EX55+'Klimadaten-dati clima Südtirol'!BX55*'Klimadaten-dati clima Südtirol'!EY55+'Klimadaten-dati clima Südtirol'!BY55*'Klimadaten-dati clima Südtirol'!EZ55+'Klimadaten-dati clima Südtirol'!BZ55*'Klimadaten-dati clima Südtirol'!FA55+'Klimadaten-dati clima Südtirol'!CA55*'Klimadaten-dati clima Südtirol'!FB55+'Klimadaten-dati clima Südtirol'!CB55*'Klimadaten-dati clima Südtirol'!FC55+'Klimadaten-dati clima Südtirol'!CC55*'Klimadaten-dati clima Südtirol'!FD55+'Klimadaten-dati clima Südtirol'!CD55*'Klimadaten-dati clima Südtirol'!FE55+'Klimadaten-dati clima Südtirol'!CE55*'Klimadaten-dati clima Südtirol'!FF55)/3.6</f>
        <v>647.75898042712345</v>
      </c>
      <c r="L52" s="91">
        <f>('Klimadaten-dati clima Südtirol'!CF55*'Klimadaten-dati clima Südtirol'!EU55+'Klimadaten-dati clima Südtirol'!CG55*'Klimadaten-dati clima Südtirol'!EV55+'Klimadaten-dati clima Südtirol'!CH55*'Klimadaten-dati clima Südtirol'!EW55+'Klimadaten-dati clima Südtirol'!CI55*'Klimadaten-dati clima Südtirol'!EX55+'Klimadaten-dati clima Südtirol'!CJ55*'Klimadaten-dati clima Südtirol'!EY55+'Klimadaten-dati clima Südtirol'!CK55*'Klimadaten-dati clima Südtirol'!EZ55+'Klimadaten-dati clima Südtirol'!CL55*'Klimadaten-dati clima Südtirol'!FA55+'Klimadaten-dati clima Südtirol'!CM55*'Klimadaten-dati clima Südtirol'!FB55+'Klimadaten-dati clima Südtirol'!CN55*'Klimadaten-dati clima Südtirol'!FC55+'Klimadaten-dati clima Südtirol'!CO55*'Klimadaten-dati clima Südtirol'!FD55+'Klimadaten-dati clima Südtirol'!CP55*'Klimadaten-dati clima Südtirol'!FE55+'Klimadaten-dati clima Südtirol'!CQ55*'Klimadaten-dati clima Südtirol'!FF55)/3.6</f>
        <v>565.30068757626441</v>
      </c>
      <c r="M52" s="91">
        <f>('Klimadaten-dati clima Südtirol'!CR55*'Klimadaten-dati clima Südtirol'!EU55+'Klimadaten-dati clima Südtirol'!CS55*'Klimadaten-dati clima Südtirol'!EV55+'Klimadaten-dati clima Südtirol'!CT55*'Klimadaten-dati clima Südtirol'!EW55+'Klimadaten-dati clima Südtirol'!CU55*'Klimadaten-dati clima Südtirol'!EX55+'Klimadaten-dati clima Südtirol'!CV55*'Klimadaten-dati clima Südtirol'!EY55+'Klimadaten-dati clima Südtirol'!CW55*'Klimadaten-dati clima Südtirol'!EZ55+'Klimadaten-dati clima Südtirol'!CX55*'Klimadaten-dati clima Südtirol'!FA55+'Klimadaten-dati clima Südtirol'!CY55*'Klimadaten-dati clima Südtirol'!FB55+'Klimadaten-dati clima Südtirol'!CZ55*'Klimadaten-dati clima Südtirol'!FC55+'Klimadaten-dati clima Südtirol'!DA55*'Klimadaten-dati clima Südtirol'!FD55+'Klimadaten-dati clima Südtirol'!DB55*'Klimadaten-dati clima Südtirol'!FE55+'Klimadaten-dati clima Südtirol'!DC55*'Klimadaten-dati clima Südtirol'!FF55)/3.6</f>
        <v>450.60209861582581</v>
      </c>
      <c r="N52" s="91">
        <f>('Klimadaten-dati clima Südtirol'!DD55*'Klimadaten-dati clima Südtirol'!EU55+'Klimadaten-dati clima Südtirol'!DE55*'Klimadaten-dati clima Südtirol'!EV55+'Klimadaten-dati clima Südtirol'!DF55*'Klimadaten-dati clima Südtirol'!EW55+'Klimadaten-dati clima Südtirol'!DG55*'Klimadaten-dati clima Südtirol'!EX55+'Klimadaten-dati clima Südtirol'!DH55*'Klimadaten-dati clima Südtirol'!EY55+'Klimadaten-dati clima Südtirol'!DI55*'Klimadaten-dati clima Südtirol'!EZ55+'Klimadaten-dati clima Südtirol'!DJ55*'Klimadaten-dati clima Südtirol'!FA55+'Klimadaten-dati clima Südtirol'!DK55*'Klimadaten-dati clima Südtirol'!FB55+'Klimadaten-dati clima Südtirol'!DL55*'Klimadaten-dati clima Südtirol'!FC55+'Klimadaten-dati clima Südtirol'!DM55*'Klimadaten-dati clima Südtirol'!FD55+'Klimadaten-dati clima Südtirol'!DN55*'Klimadaten-dati clima Südtirol'!FE55+'Klimadaten-dati clima Südtirol'!DO55*'Klimadaten-dati clima Südtirol'!FF55)/3.6</f>
        <v>335.90350965538693</v>
      </c>
    </row>
    <row r="53" spans="1:14" x14ac:dyDescent="0.2">
      <c r="A53">
        <v>50</v>
      </c>
      <c r="B53" t="str">
        <f>'Klimadaten-dati clima Südtirol'!C56</f>
        <v>Meran</v>
      </c>
      <c r="C53" t="str">
        <f>'Klimadaten-dati clima Südtirol'!D56</f>
        <v>Merano</v>
      </c>
      <c r="D53">
        <f>'Klimadaten-dati clima Südtirol'!ET56</f>
        <v>-15</v>
      </c>
      <c r="E53" s="90">
        <f t="shared" si="1"/>
        <v>4.8476963350785365</v>
      </c>
      <c r="F53">
        <f>'Klimadaten-dati clima Südtirol'!ER56</f>
        <v>191</v>
      </c>
      <c r="G53" s="89">
        <f>'Klimadaten-dati clima Südtirol'!EU56*(RT-'Klimadaten-dati clima Südtirol'!L56)+'Klimadaten-dati clima Südtirol'!EV56*(RT-'Klimadaten-dati clima Südtirol'!M56)+'Klimadaten-dati clima Südtirol'!EW56*(RT-'Klimadaten-dati clima Südtirol'!N56)+'Klimadaten-dati clima Südtirol'!EX56*(RT-'Klimadaten-dati clima Südtirol'!O56)+'Klimadaten-dati clima Südtirol'!EY56*(RT-'Klimadaten-dati clima Südtirol'!P56)+'Klimadaten-dati clima Südtirol'!EZ56*(RT-'Klimadaten-dati clima Südtirol'!Q56)+'Klimadaten-dati clima Südtirol'!FA56*(RT-'Klimadaten-dati clima Südtirol'!R56)+'Klimadaten-dati clima Südtirol'!FB56*(RT-'Klimadaten-dati clima Südtirol'!S56)+'Klimadaten-dati clima Südtirol'!FC56*(RT-'Klimadaten-dati clima Südtirol'!T56)+'Klimadaten-dati clima Südtirol'!FD56*(RT-'Klimadaten-dati clima Südtirol'!U56)+'Klimadaten-dati clima Südtirol'!FE56*(RT-'Klimadaten-dati clima Südtirol'!V56)+'Klimadaten-dati clima Südtirol'!FF56*(RT-'Klimadaten-dati clima Südtirol'!W56)</f>
        <v>2894.0899999999997</v>
      </c>
      <c r="I53" s="91">
        <f>('Klimadaten-dati clima Südtirol'!AV56*'Klimadaten-dati clima Südtirol'!EU56+'Klimadaten-dati clima Südtirol'!AW56*'Klimadaten-dati clima Südtirol'!EV56+'Klimadaten-dati clima Südtirol'!AX56*'Klimadaten-dati clima Südtirol'!EW56+'Klimadaten-dati clima Südtirol'!AY56*'Klimadaten-dati clima Südtirol'!EX56+'Klimadaten-dati clima Südtirol'!AZ56*'Klimadaten-dati clima Südtirol'!EY56+'Klimadaten-dati clima Südtirol'!BA56*'Klimadaten-dati clima Südtirol'!EZ56+'Klimadaten-dati clima Südtirol'!BB56*'Klimadaten-dati clima Südtirol'!FA56+'Klimadaten-dati clima Südtirol'!BC56*'Klimadaten-dati clima Südtirol'!FB56+'Klimadaten-dati clima Südtirol'!BD56*'Klimadaten-dati clima Südtirol'!FC56+'Klimadaten-dati clima Südtirol'!BE56*'Klimadaten-dati clima Südtirol'!FD56+'Klimadaten-dati clima Südtirol'!BF56*'Klimadaten-dati clima Südtirol'!FE56+'Klimadaten-dati clima Südtirol'!BG56*'Klimadaten-dati clima Südtirol'!FF56)/3.6</f>
        <v>426.60999999999996</v>
      </c>
      <c r="J53" s="91">
        <f>('Klimadaten-dati clima Südtirol'!BH56*'Klimadaten-dati clima Südtirol'!EU56+'Klimadaten-dati clima Südtirol'!BI56*'Klimadaten-dati clima Südtirol'!EV56+'Klimadaten-dati clima Südtirol'!BJ56*'Klimadaten-dati clima Südtirol'!EW56+'Klimadaten-dati clima Südtirol'!BK56*'Klimadaten-dati clima Südtirol'!EX56+'Klimadaten-dati clima Südtirol'!BL56*'Klimadaten-dati clima Südtirol'!EY56+'Klimadaten-dati clima Südtirol'!BM56*'Klimadaten-dati clima Südtirol'!EZ56+'Klimadaten-dati clima Südtirol'!BN56*'Klimadaten-dati clima Südtirol'!FA56+'Klimadaten-dati clima Südtirol'!BO56*'Klimadaten-dati clima Südtirol'!FB56+'Klimadaten-dati clima Südtirol'!BP56*'Klimadaten-dati clima Südtirol'!FC56+'Klimadaten-dati clima Südtirol'!BQ56*'Klimadaten-dati clima Südtirol'!FD56+'Klimadaten-dati clima Südtirol'!BR56*'Klimadaten-dati clima Südtirol'!FE56+'Klimadaten-dati clima Südtirol'!BS56*'Klimadaten-dati clima Südtirol'!FF56)/3.6</f>
        <v>503.12151106042722</v>
      </c>
      <c r="K53" s="91">
        <f>('Klimadaten-dati clima Südtirol'!BT56*'Klimadaten-dati clima Südtirol'!EU56+'Klimadaten-dati clima Südtirol'!BU56*'Klimadaten-dati clima Südtirol'!EV56+'Klimadaten-dati clima Südtirol'!BV56*'Klimadaten-dati clima Südtirol'!EW56+'Klimadaten-dati clima Südtirol'!BW56*'Klimadaten-dati clima Südtirol'!EX56+'Klimadaten-dati clima Südtirol'!BX56*'Klimadaten-dati clima Südtirol'!EY56+'Klimadaten-dati clima Südtirol'!BY56*'Klimadaten-dati clima Südtirol'!EZ56+'Klimadaten-dati clima Südtirol'!BZ56*'Klimadaten-dati clima Südtirol'!FA56+'Klimadaten-dati clima Südtirol'!CA56*'Klimadaten-dati clima Südtirol'!FB56+'Klimadaten-dati clima Südtirol'!CB56*'Klimadaten-dati clima Südtirol'!FC56+'Klimadaten-dati clima Südtirol'!CC56*'Klimadaten-dati clima Südtirol'!FD56+'Klimadaten-dati clima Südtirol'!CD56*'Klimadaten-dati clima Südtirol'!FE56+'Klimadaten-dati clima Südtirol'!CE56*'Klimadaten-dati clima Südtirol'!FF56)/3.6</f>
        <v>420.16808124156285</v>
      </c>
      <c r="L53" s="91">
        <f>('Klimadaten-dati clima Südtirol'!CF56*'Klimadaten-dati clima Südtirol'!EU56+'Klimadaten-dati clima Südtirol'!CG56*'Klimadaten-dati clima Südtirol'!EV56+'Klimadaten-dati clima Südtirol'!CH56*'Klimadaten-dati clima Südtirol'!EW56+'Klimadaten-dati clima Südtirol'!CI56*'Klimadaten-dati clima Südtirol'!EX56+'Klimadaten-dati clima Südtirol'!CJ56*'Klimadaten-dati clima Südtirol'!EY56+'Klimadaten-dati clima Südtirol'!CK56*'Klimadaten-dati clima Südtirol'!EZ56+'Klimadaten-dati clima Südtirol'!CL56*'Klimadaten-dati clima Südtirol'!FA56+'Klimadaten-dati clima Südtirol'!CM56*'Klimadaten-dati clima Südtirol'!FB56+'Klimadaten-dati clima Südtirol'!CN56*'Klimadaten-dati clima Südtirol'!FC56+'Klimadaten-dati clima Südtirol'!CO56*'Klimadaten-dati clima Südtirol'!FD56+'Klimadaten-dati clima Südtirol'!CP56*'Klimadaten-dati clima Südtirol'!FE56+'Klimadaten-dati clima Südtirol'!CQ56*'Klimadaten-dati clima Südtirol'!FF56)/3.6</f>
        <v>337.21465142269852</v>
      </c>
      <c r="M53" s="91">
        <f>('Klimadaten-dati clima Südtirol'!CR56*'Klimadaten-dati clima Südtirol'!EU56+'Klimadaten-dati clima Südtirol'!CS56*'Klimadaten-dati clima Südtirol'!EV56+'Klimadaten-dati clima Südtirol'!CT56*'Klimadaten-dati clima Südtirol'!EW56+'Klimadaten-dati clima Südtirol'!CU56*'Klimadaten-dati clima Südtirol'!EX56+'Klimadaten-dati clima Südtirol'!CV56*'Klimadaten-dati clima Südtirol'!EY56+'Klimadaten-dati clima Südtirol'!CW56*'Klimadaten-dati clima Südtirol'!EZ56+'Klimadaten-dati clima Südtirol'!CX56*'Klimadaten-dati clima Südtirol'!FA56+'Klimadaten-dati clima Südtirol'!CY56*'Klimadaten-dati clima Südtirol'!FB56+'Klimadaten-dati clima Südtirol'!CZ56*'Klimadaten-dati clima Südtirol'!FC56+'Klimadaten-dati clima Südtirol'!DA56*'Klimadaten-dati clima Südtirol'!FD56+'Klimadaten-dati clima Südtirol'!DB56*'Klimadaten-dati clima Südtirol'!FE56+'Klimadaten-dati clima Südtirol'!DC56*'Klimadaten-dati clima Südtirol'!FF56)/3.6</f>
        <v>272.80707060034348</v>
      </c>
      <c r="N53" s="91">
        <f>('Klimadaten-dati clima Südtirol'!DD56*'Klimadaten-dati clima Südtirol'!EU56+'Klimadaten-dati clima Südtirol'!DE56*'Klimadaten-dati clima Südtirol'!EV56+'Klimadaten-dati clima Südtirol'!DF56*'Klimadaten-dati clima Südtirol'!EW56+'Klimadaten-dati clima Südtirol'!DG56*'Klimadaten-dati clima Südtirol'!EX56+'Klimadaten-dati clima Südtirol'!DH56*'Klimadaten-dati clima Südtirol'!EY56+'Klimadaten-dati clima Südtirol'!DI56*'Klimadaten-dati clima Südtirol'!EZ56+'Klimadaten-dati clima Südtirol'!DJ56*'Klimadaten-dati clima Südtirol'!FA56+'Klimadaten-dati clima Südtirol'!DK56*'Klimadaten-dati clima Südtirol'!FB56+'Klimadaten-dati clima Südtirol'!DL56*'Klimadaten-dati clima Südtirol'!FC56+'Klimadaten-dati clima Südtirol'!DM56*'Klimadaten-dati clima Südtirol'!FD56+'Klimadaten-dati clima Südtirol'!DN56*'Klimadaten-dati clima Südtirol'!FE56+'Klimadaten-dati clima Südtirol'!DO56*'Klimadaten-dati clima Südtirol'!FF56)/3.6</f>
        <v>208.39948977798844</v>
      </c>
    </row>
    <row r="54" spans="1:14" x14ac:dyDescent="0.2">
      <c r="A54">
        <v>51</v>
      </c>
      <c r="B54" t="str">
        <f>'Klimadaten-dati clima Südtirol'!C57</f>
        <v>Mölten</v>
      </c>
      <c r="C54" t="str">
        <f>'Klimadaten-dati clima Südtirol'!D57</f>
        <v>Meltina</v>
      </c>
      <c r="D54">
        <f>'Klimadaten-dati clima Südtirol'!ET57</f>
        <v>-19</v>
      </c>
      <c r="E54" s="90">
        <f t="shared" si="1"/>
        <v>3.8383400809716584</v>
      </c>
      <c r="F54">
        <f>'Klimadaten-dati clima Südtirol'!ER57</f>
        <v>247</v>
      </c>
      <c r="G54" s="89">
        <f>'Klimadaten-dati clima Südtirol'!EU57*(RT-'Klimadaten-dati clima Südtirol'!L57)+'Klimadaten-dati clima Südtirol'!EV57*(RT-'Klimadaten-dati clima Südtirol'!M57)+'Klimadaten-dati clima Südtirol'!EW57*(RT-'Klimadaten-dati clima Südtirol'!N57)+'Klimadaten-dati clima Südtirol'!EX57*(RT-'Klimadaten-dati clima Südtirol'!O57)+'Klimadaten-dati clima Südtirol'!EY57*(RT-'Klimadaten-dati clima Südtirol'!P57)+'Klimadaten-dati clima Südtirol'!EZ57*(RT-'Klimadaten-dati clima Südtirol'!Q57)+'Klimadaten-dati clima Südtirol'!FA57*(RT-'Klimadaten-dati clima Südtirol'!R57)+'Klimadaten-dati clima Südtirol'!FB57*(RT-'Klimadaten-dati clima Südtirol'!S57)+'Klimadaten-dati clima Südtirol'!FC57*(RT-'Klimadaten-dati clima Südtirol'!T57)+'Klimadaten-dati clima Südtirol'!FD57*(RT-'Klimadaten-dati clima Südtirol'!U57)+'Klimadaten-dati clima Südtirol'!FE57*(RT-'Klimadaten-dati clima Südtirol'!V57)+'Klimadaten-dati clima Südtirol'!FF57*(RT-'Klimadaten-dati clima Südtirol'!W57)</f>
        <v>3991.9300000000003</v>
      </c>
      <c r="I54" s="91">
        <f>('Klimadaten-dati clima Südtirol'!AV57*'Klimadaten-dati clima Südtirol'!EU57+'Klimadaten-dati clima Südtirol'!AW57*'Klimadaten-dati clima Südtirol'!EV57+'Klimadaten-dati clima Südtirol'!AX57*'Klimadaten-dati clima Südtirol'!EW57+'Klimadaten-dati clima Südtirol'!AY57*'Klimadaten-dati clima Südtirol'!EX57+'Klimadaten-dati clima Südtirol'!AZ57*'Klimadaten-dati clima Südtirol'!EY57+'Klimadaten-dati clima Südtirol'!BA57*'Klimadaten-dati clima Südtirol'!EZ57+'Klimadaten-dati clima Südtirol'!BB57*'Klimadaten-dati clima Südtirol'!FA57+'Klimadaten-dati clima Südtirol'!BC57*'Klimadaten-dati clima Südtirol'!FB57+'Klimadaten-dati clima Südtirol'!BD57*'Klimadaten-dati clima Südtirol'!FC57+'Klimadaten-dati clima Südtirol'!BE57*'Klimadaten-dati clima Südtirol'!FD57+'Klimadaten-dati clima Südtirol'!BF57*'Klimadaten-dati clima Südtirol'!FE57+'Klimadaten-dati clima Südtirol'!BG57*'Klimadaten-dati clima Südtirol'!FF57)/3.6</f>
        <v>664.2399999999999</v>
      </c>
      <c r="J54" s="91">
        <f>('Klimadaten-dati clima Südtirol'!BH57*'Klimadaten-dati clima Südtirol'!EU57+'Klimadaten-dati clima Südtirol'!BI57*'Klimadaten-dati clima Südtirol'!EV57+'Klimadaten-dati clima Südtirol'!BJ57*'Klimadaten-dati clima Südtirol'!EW57+'Klimadaten-dati clima Südtirol'!BK57*'Klimadaten-dati clima Südtirol'!EX57+'Klimadaten-dati clima Südtirol'!BL57*'Klimadaten-dati clima Südtirol'!EY57+'Klimadaten-dati clima Südtirol'!BM57*'Klimadaten-dati clima Südtirol'!EZ57+'Klimadaten-dati clima Südtirol'!BN57*'Klimadaten-dati clima Südtirol'!FA57+'Klimadaten-dati clima Südtirol'!BO57*'Klimadaten-dati clima Südtirol'!FB57+'Klimadaten-dati clima Südtirol'!BP57*'Klimadaten-dati clima Südtirol'!FC57+'Klimadaten-dati clima Südtirol'!BQ57*'Klimadaten-dati clima Südtirol'!FD57+'Klimadaten-dati clima Südtirol'!BR57*'Klimadaten-dati clima Südtirol'!FE57+'Klimadaten-dati clima Südtirol'!BS57*'Klimadaten-dati clima Südtirol'!FF57)/3.6</f>
        <v>677.99386962889128</v>
      </c>
      <c r="K54" s="91">
        <f>('Klimadaten-dati clima Südtirol'!BT57*'Klimadaten-dati clima Südtirol'!EU57+'Klimadaten-dati clima Südtirol'!BU57*'Klimadaten-dati clima Südtirol'!EV57+'Klimadaten-dati clima Südtirol'!BV57*'Klimadaten-dati clima Südtirol'!EW57+'Klimadaten-dati clima Südtirol'!BW57*'Klimadaten-dati clima Südtirol'!EX57+'Klimadaten-dati clima Südtirol'!BX57*'Klimadaten-dati clima Südtirol'!EY57+'Klimadaten-dati clima Südtirol'!BY57*'Klimadaten-dati clima Südtirol'!EZ57+'Klimadaten-dati clima Südtirol'!BZ57*'Klimadaten-dati clima Südtirol'!FA57+'Klimadaten-dati clima Südtirol'!CA57*'Klimadaten-dati clima Südtirol'!FB57+'Klimadaten-dati clima Südtirol'!CB57*'Klimadaten-dati clima Südtirol'!FC57+'Klimadaten-dati clima Südtirol'!CC57*'Klimadaten-dati clima Südtirol'!FD57+'Klimadaten-dati clima Südtirol'!CD57*'Klimadaten-dati clima Südtirol'!FE57+'Klimadaten-dati clima Südtirol'!CE57*'Klimadaten-dati clima Südtirol'!FF57)/3.6</f>
        <v>592.25104344434203</v>
      </c>
      <c r="L54" s="91">
        <f>('Klimadaten-dati clima Südtirol'!CF57*'Klimadaten-dati clima Südtirol'!EU57+'Klimadaten-dati clima Südtirol'!CG57*'Klimadaten-dati clima Südtirol'!EV57+'Klimadaten-dati clima Südtirol'!CH57*'Klimadaten-dati clima Südtirol'!EW57+'Klimadaten-dati clima Südtirol'!CI57*'Klimadaten-dati clima Südtirol'!EX57+'Klimadaten-dati clima Südtirol'!CJ57*'Klimadaten-dati clima Südtirol'!EY57+'Klimadaten-dati clima Südtirol'!CK57*'Klimadaten-dati clima Südtirol'!EZ57+'Klimadaten-dati clima Südtirol'!CL57*'Klimadaten-dati clima Südtirol'!FA57+'Klimadaten-dati clima Südtirol'!CM57*'Klimadaten-dati clima Südtirol'!FB57+'Klimadaten-dati clima Südtirol'!CN57*'Klimadaten-dati clima Südtirol'!FC57+'Klimadaten-dati clima Südtirol'!CO57*'Klimadaten-dati clima Südtirol'!FD57+'Klimadaten-dati clima Südtirol'!CP57*'Klimadaten-dati clima Südtirol'!FE57+'Klimadaten-dati clima Südtirol'!CQ57*'Klimadaten-dati clima Südtirol'!FF57)/3.6</f>
        <v>506.50821725979279</v>
      </c>
      <c r="M54" s="91">
        <f>('Klimadaten-dati clima Südtirol'!CR57*'Klimadaten-dati clima Südtirol'!EU57+'Klimadaten-dati clima Südtirol'!CS57*'Klimadaten-dati clima Südtirol'!EV57+'Klimadaten-dati clima Südtirol'!CT57*'Klimadaten-dati clima Südtirol'!EW57+'Klimadaten-dati clima Südtirol'!CU57*'Klimadaten-dati clima Südtirol'!EX57+'Klimadaten-dati clima Südtirol'!CV57*'Klimadaten-dati clima Südtirol'!EY57+'Klimadaten-dati clima Südtirol'!CW57*'Klimadaten-dati clima Südtirol'!EZ57+'Klimadaten-dati clima Südtirol'!CX57*'Klimadaten-dati clima Südtirol'!FA57+'Klimadaten-dati clima Südtirol'!CY57*'Klimadaten-dati clima Südtirol'!FB57+'Klimadaten-dati clima Südtirol'!CZ57*'Klimadaten-dati clima Südtirol'!FC57+'Klimadaten-dati clima Südtirol'!DA57*'Klimadaten-dati clima Südtirol'!FD57+'Klimadaten-dati clima Südtirol'!DB57*'Klimadaten-dati clima Südtirol'!FE57+'Klimadaten-dati clima Südtirol'!DC57*'Klimadaten-dati clima Südtirol'!FF57)/3.6</f>
        <v>405.37723692580664</v>
      </c>
      <c r="N54" s="91">
        <f>('Klimadaten-dati clima Südtirol'!DD57*'Klimadaten-dati clima Südtirol'!EU57+'Klimadaten-dati clima Südtirol'!DE57*'Klimadaten-dati clima Südtirol'!EV57+'Klimadaten-dati clima Südtirol'!DF57*'Klimadaten-dati clima Südtirol'!EW57+'Klimadaten-dati clima Südtirol'!DG57*'Klimadaten-dati clima Südtirol'!EX57+'Klimadaten-dati clima Südtirol'!DH57*'Klimadaten-dati clima Südtirol'!EY57+'Klimadaten-dati clima Südtirol'!DI57*'Klimadaten-dati clima Südtirol'!EZ57+'Klimadaten-dati clima Südtirol'!DJ57*'Klimadaten-dati clima Südtirol'!FA57+'Klimadaten-dati clima Südtirol'!DK57*'Klimadaten-dati clima Südtirol'!FB57+'Klimadaten-dati clima Südtirol'!DL57*'Klimadaten-dati clima Südtirol'!FC57+'Klimadaten-dati clima Südtirol'!DM57*'Klimadaten-dati clima Südtirol'!FD57+'Klimadaten-dati clima Südtirol'!DN57*'Klimadaten-dati clima Südtirol'!FE57+'Klimadaten-dati clima Südtirol'!DO57*'Klimadaten-dati clima Südtirol'!FF57)/3.6</f>
        <v>304.2462565918205</v>
      </c>
    </row>
    <row r="55" spans="1:14" x14ac:dyDescent="0.2">
      <c r="A55">
        <v>52</v>
      </c>
      <c r="B55" t="str">
        <f>'Klimadaten-dati clima Südtirol'!C58</f>
        <v>Montan</v>
      </c>
      <c r="C55" t="str">
        <f>'Klimadaten-dati clima Südtirol'!D58</f>
        <v>Montagna</v>
      </c>
      <c r="D55">
        <f>'Klimadaten-dati clima Südtirol'!ET58</f>
        <v>-16</v>
      </c>
      <c r="E55" s="90">
        <f t="shared" si="1"/>
        <v>4.0346666666666682</v>
      </c>
      <c r="F55">
        <f>'Klimadaten-dati clima Südtirol'!ER58</f>
        <v>195</v>
      </c>
      <c r="G55" s="89">
        <f>'Klimadaten-dati clima Südtirol'!EU58*(RT-'Klimadaten-dati clima Südtirol'!L58)+'Klimadaten-dati clima Südtirol'!EV58*(RT-'Klimadaten-dati clima Südtirol'!M58)+'Klimadaten-dati clima Südtirol'!EW58*(RT-'Klimadaten-dati clima Südtirol'!N58)+'Klimadaten-dati clima Südtirol'!EX58*(RT-'Klimadaten-dati clima Südtirol'!O58)+'Klimadaten-dati clima Südtirol'!EY58*(RT-'Klimadaten-dati clima Südtirol'!P58)+'Klimadaten-dati clima Südtirol'!EZ58*(RT-'Klimadaten-dati clima Südtirol'!Q58)+'Klimadaten-dati clima Südtirol'!FA58*(RT-'Klimadaten-dati clima Südtirol'!R58)+'Klimadaten-dati clima Südtirol'!FB58*(RT-'Klimadaten-dati clima Südtirol'!S58)+'Klimadaten-dati clima Südtirol'!FC58*(RT-'Klimadaten-dati clima Südtirol'!T58)+'Klimadaten-dati clima Südtirol'!FD58*(RT-'Klimadaten-dati clima Südtirol'!U58)+'Klimadaten-dati clima Südtirol'!FE58*(RT-'Klimadaten-dati clima Südtirol'!V58)+'Klimadaten-dati clima Südtirol'!FF58*(RT-'Klimadaten-dati clima Südtirol'!W58)</f>
        <v>3113.24</v>
      </c>
      <c r="I55" s="91">
        <f>('Klimadaten-dati clima Südtirol'!AV58*'Klimadaten-dati clima Südtirol'!EU58+'Klimadaten-dati clima Südtirol'!AW58*'Klimadaten-dati clima Südtirol'!EV58+'Klimadaten-dati clima Südtirol'!AX58*'Klimadaten-dati clima Südtirol'!EW58+'Klimadaten-dati clima Südtirol'!AY58*'Klimadaten-dati clima Südtirol'!EX58+'Klimadaten-dati clima Südtirol'!AZ58*'Klimadaten-dati clima Südtirol'!EY58+'Klimadaten-dati clima Südtirol'!BA58*'Klimadaten-dati clima Südtirol'!EZ58+'Klimadaten-dati clima Südtirol'!BB58*'Klimadaten-dati clima Südtirol'!FA58+'Klimadaten-dati clima Südtirol'!BC58*'Klimadaten-dati clima Südtirol'!FB58+'Klimadaten-dati clima Südtirol'!BD58*'Klimadaten-dati clima Südtirol'!FC58+'Klimadaten-dati clima Südtirol'!BE58*'Klimadaten-dati clima Südtirol'!FD58+'Klimadaten-dati clima Südtirol'!BF58*'Klimadaten-dati clima Südtirol'!FE58+'Klimadaten-dati clima Südtirol'!BG58*'Klimadaten-dati clima Südtirol'!FF58)/3.6</f>
        <v>434.01</v>
      </c>
      <c r="J55" s="91">
        <f>('Klimadaten-dati clima Südtirol'!BH58*'Klimadaten-dati clima Südtirol'!EU58+'Klimadaten-dati clima Südtirol'!BI58*'Klimadaten-dati clima Südtirol'!EV58+'Klimadaten-dati clima Südtirol'!BJ58*'Klimadaten-dati clima Südtirol'!EW58+'Klimadaten-dati clima Südtirol'!BK58*'Klimadaten-dati clima Südtirol'!EX58+'Klimadaten-dati clima Südtirol'!BL58*'Klimadaten-dati clima Südtirol'!EY58+'Klimadaten-dati clima Südtirol'!BM58*'Klimadaten-dati clima Südtirol'!EZ58+'Klimadaten-dati clima Südtirol'!BN58*'Klimadaten-dati clima Südtirol'!FA58+'Klimadaten-dati clima Südtirol'!BO58*'Klimadaten-dati clima Südtirol'!FB58+'Klimadaten-dati clima Südtirol'!BP58*'Klimadaten-dati clima Südtirol'!FC58+'Klimadaten-dati clima Südtirol'!BQ58*'Klimadaten-dati clima Südtirol'!FD58+'Klimadaten-dati clima Südtirol'!BR58*'Klimadaten-dati clima Südtirol'!FE58+'Klimadaten-dati clima Südtirol'!BS58*'Klimadaten-dati clima Südtirol'!FF58)/3.6</f>
        <v>507.74557561923677</v>
      </c>
      <c r="K55" s="91">
        <f>('Klimadaten-dati clima Südtirol'!BT58*'Klimadaten-dati clima Südtirol'!EU58+'Klimadaten-dati clima Südtirol'!BU58*'Klimadaten-dati clima Südtirol'!EV58+'Klimadaten-dati clima Südtirol'!BV58*'Klimadaten-dati clima Südtirol'!EW58+'Klimadaten-dati clima Südtirol'!BW58*'Klimadaten-dati clima Südtirol'!EX58+'Klimadaten-dati clima Südtirol'!BX58*'Klimadaten-dati clima Südtirol'!EY58+'Klimadaten-dati clima Südtirol'!BY58*'Klimadaten-dati clima Südtirol'!EZ58+'Klimadaten-dati clima Südtirol'!BZ58*'Klimadaten-dati clima Südtirol'!FA58+'Klimadaten-dati clima Südtirol'!CA58*'Klimadaten-dati clima Südtirol'!FB58+'Klimadaten-dati clima Südtirol'!CB58*'Klimadaten-dati clima Südtirol'!FC58+'Klimadaten-dati clima Südtirol'!CC58*'Klimadaten-dati clima Südtirol'!FD58+'Klimadaten-dati clima Südtirol'!CD58*'Klimadaten-dati clima Südtirol'!FE58+'Klimadaten-dati clima Südtirol'!CE58*'Klimadaten-dati clima Südtirol'!FF58)/3.6</f>
        <v>425.14363429212051</v>
      </c>
      <c r="L55" s="91">
        <f>('Klimadaten-dati clima Südtirol'!CF58*'Klimadaten-dati clima Südtirol'!EU58+'Klimadaten-dati clima Südtirol'!CG58*'Klimadaten-dati clima Südtirol'!EV58+'Klimadaten-dati clima Südtirol'!CH58*'Klimadaten-dati clima Südtirol'!EW58+'Klimadaten-dati clima Südtirol'!CI58*'Klimadaten-dati clima Südtirol'!EX58+'Klimadaten-dati clima Südtirol'!CJ58*'Klimadaten-dati clima Südtirol'!EY58+'Klimadaten-dati clima Südtirol'!CK58*'Klimadaten-dati clima Südtirol'!EZ58+'Klimadaten-dati clima Südtirol'!CL58*'Klimadaten-dati clima Südtirol'!FA58+'Klimadaten-dati clima Südtirol'!CM58*'Klimadaten-dati clima Südtirol'!FB58+'Klimadaten-dati clima Südtirol'!CN58*'Klimadaten-dati clima Südtirol'!FC58+'Klimadaten-dati clima Südtirol'!CO58*'Klimadaten-dati clima Südtirol'!FD58+'Klimadaten-dati clima Südtirol'!CP58*'Klimadaten-dati clima Südtirol'!FE58+'Klimadaten-dati clima Südtirol'!CQ58*'Klimadaten-dati clima Südtirol'!FF58)/3.6</f>
        <v>342.54169296500407</v>
      </c>
      <c r="M55" s="91">
        <f>('Klimadaten-dati clima Südtirol'!CR58*'Klimadaten-dati clima Südtirol'!EU58+'Klimadaten-dati clima Südtirol'!CS58*'Klimadaten-dati clima Südtirol'!EV58+'Klimadaten-dati clima Südtirol'!CT58*'Klimadaten-dati clima Südtirol'!EW58+'Klimadaten-dati clima Südtirol'!CU58*'Klimadaten-dati clima Südtirol'!EX58+'Klimadaten-dati clima Südtirol'!CV58*'Klimadaten-dati clima Südtirol'!EY58+'Klimadaten-dati clima Südtirol'!CW58*'Klimadaten-dati clima Südtirol'!EZ58+'Klimadaten-dati clima Südtirol'!CX58*'Klimadaten-dati clima Südtirol'!FA58+'Klimadaten-dati clima Südtirol'!CY58*'Klimadaten-dati clima Südtirol'!FB58+'Klimadaten-dati clima Südtirol'!CZ58*'Klimadaten-dati clima Südtirol'!FC58+'Klimadaten-dati clima Südtirol'!DA58*'Klimadaten-dati clima Südtirol'!FD58+'Klimadaten-dati clima Südtirol'!DB58*'Klimadaten-dati clima Südtirol'!FE58+'Klimadaten-dati clima Südtirol'!DC58*'Klimadaten-dati clima Südtirol'!FF58)/3.6</f>
        <v>277.10971881294779</v>
      </c>
      <c r="N55" s="91">
        <f>('Klimadaten-dati clima Südtirol'!DD58*'Klimadaten-dati clima Südtirol'!EU58+'Klimadaten-dati clima Südtirol'!DE58*'Klimadaten-dati clima Südtirol'!EV58+'Klimadaten-dati clima Südtirol'!DF58*'Klimadaten-dati clima Südtirol'!EW58+'Klimadaten-dati clima Südtirol'!DG58*'Klimadaten-dati clima Südtirol'!EX58+'Klimadaten-dati clima Südtirol'!DH58*'Klimadaten-dati clima Südtirol'!EY58+'Klimadaten-dati clima Südtirol'!DI58*'Klimadaten-dati clima Südtirol'!EZ58+'Klimadaten-dati clima Südtirol'!DJ58*'Klimadaten-dati clima Südtirol'!FA58+'Klimadaten-dati clima Südtirol'!DK58*'Klimadaten-dati clima Südtirol'!FB58+'Klimadaten-dati clima Südtirol'!DL58*'Klimadaten-dati clima Südtirol'!FC58+'Klimadaten-dati clima Südtirol'!DM58*'Klimadaten-dati clima Südtirol'!FD58+'Klimadaten-dati clima Südtirol'!DN58*'Klimadaten-dati clima Südtirol'!FE58+'Klimadaten-dati clima Südtirol'!DO58*'Klimadaten-dati clima Südtirol'!FF58)/3.6</f>
        <v>211.67774466089151</v>
      </c>
    </row>
    <row r="56" spans="1:14" x14ac:dyDescent="0.2">
      <c r="A56">
        <v>53</v>
      </c>
      <c r="B56" t="str">
        <f>'Klimadaten-dati clima Südtirol'!C59</f>
        <v>Moos in Passeier</v>
      </c>
      <c r="C56" t="str">
        <f>'Klimadaten-dati clima Südtirol'!D59</f>
        <v>Moso i.P.</v>
      </c>
      <c r="D56">
        <f>'Klimadaten-dati clima Südtirol'!ET59</f>
        <v>-18</v>
      </c>
      <c r="E56" s="90">
        <f t="shared" si="1"/>
        <v>3.5803292181069963</v>
      </c>
      <c r="F56">
        <f>'Klimadaten-dati clima Südtirol'!ER59</f>
        <v>243</v>
      </c>
      <c r="G56" s="89">
        <f>'Klimadaten-dati clima Südtirol'!EU59*(RT-'Klimadaten-dati clima Südtirol'!L59)+'Klimadaten-dati clima Südtirol'!EV59*(RT-'Klimadaten-dati clima Südtirol'!M59)+'Klimadaten-dati clima Südtirol'!EW59*(RT-'Klimadaten-dati clima Südtirol'!N59)+'Klimadaten-dati clima Südtirol'!EX59*(RT-'Klimadaten-dati clima Südtirol'!O59)+'Klimadaten-dati clima Südtirol'!EY59*(RT-'Klimadaten-dati clima Südtirol'!P59)+'Klimadaten-dati clima Südtirol'!EZ59*(RT-'Klimadaten-dati clima Südtirol'!Q59)+'Klimadaten-dati clima Südtirol'!FA59*(RT-'Klimadaten-dati clima Südtirol'!R59)+'Klimadaten-dati clima Südtirol'!FB59*(RT-'Klimadaten-dati clima Südtirol'!S59)+'Klimadaten-dati clima Südtirol'!FC59*(RT-'Klimadaten-dati clima Südtirol'!T59)+'Klimadaten-dati clima Südtirol'!FD59*(RT-'Klimadaten-dati clima Südtirol'!U59)+'Klimadaten-dati clima Südtirol'!FE59*(RT-'Klimadaten-dati clima Südtirol'!V59)+'Klimadaten-dati clima Südtirol'!FF59*(RT-'Klimadaten-dati clima Südtirol'!W59)</f>
        <v>3989.98</v>
      </c>
      <c r="I56" s="91">
        <f>('Klimadaten-dati clima Südtirol'!AV59*'Klimadaten-dati clima Südtirol'!EU59+'Klimadaten-dati clima Südtirol'!AW59*'Klimadaten-dati clima Südtirol'!EV59+'Klimadaten-dati clima Südtirol'!AX59*'Klimadaten-dati clima Südtirol'!EW59+'Klimadaten-dati clima Südtirol'!AY59*'Klimadaten-dati clima Südtirol'!EX59+'Klimadaten-dati clima Südtirol'!AZ59*'Klimadaten-dati clima Südtirol'!EY59+'Klimadaten-dati clima Südtirol'!BA59*'Klimadaten-dati clima Südtirol'!EZ59+'Klimadaten-dati clima Südtirol'!BB59*'Klimadaten-dati clima Südtirol'!FA59+'Klimadaten-dati clima Südtirol'!BC59*'Klimadaten-dati clima Südtirol'!FB59+'Klimadaten-dati clima Südtirol'!BD59*'Klimadaten-dati clima Südtirol'!FC59+'Klimadaten-dati clima Südtirol'!BE59*'Klimadaten-dati clima Südtirol'!FD59+'Klimadaten-dati clima Südtirol'!BF59*'Klimadaten-dati clima Südtirol'!FE59+'Klimadaten-dati clima Südtirol'!BG59*'Klimadaten-dati clima Südtirol'!FF59)/3.6</f>
        <v>678.98</v>
      </c>
      <c r="J56" s="91">
        <f>('Klimadaten-dati clima Südtirol'!BH59*'Klimadaten-dati clima Südtirol'!EU59+'Klimadaten-dati clima Südtirol'!BI59*'Klimadaten-dati clima Südtirol'!EV59+'Klimadaten-dati clima Südtirol'!BJ59*'Klimadaten-dati clima Südtirol'!EW59+'Klimadaten-dati clima Südtirol'!BK59*'Klimadaten-dati clima Südtirol'!EX59+'Klimadaten-dati clima Südtirol'!BL59*'Klimadaten-dati clima Südtirol'!EY59+'Klimadaten-dati clima Südtirol'!BM59*'Klimadaten-dati clima Südtirol'!EZ59+'Klimadaten-dati clima Südtirol'!BN59*'Klimadaten-dati clima Südtirol'!FA59+'Klimadaten-dati clima Südtirol'!BO59*'Klimadaten-dati clima Südtirol'!FB59+'Klimadaten-dati clima Südtirol'!BP59*'Klimadaten-dati clima Südtirol'!FC59+'Klimadaten-dati clima Südtirol'!BQ59*'Klimadaten-dati clima Südtirol'!FD59+'Klimadaten-dati clima Südtirol'!BR59*'Klimadaten-dati clima Südtirol'!FE59+'Klimadaten-dati clima Südtirol'!BS59*'Klimadaten-dati clima Südtirol'!FF59)/3.6</f>
        <v>699.72158715368096</v>
      </c>
      <c r="K56" s="91">
        <f>('Klimadaten-dati clima Südtirol'!BT59*'Klimadaten-dati clima Südtirol'!EU59+'Klimadaten-dati clima Südtirol'!BU59*'Klimadaten-dati clima Südtirol'!EV59+'Klimadaten-dati clima Südtirol'!BV59*'Klimadaten-dati clima Südtirol'!EW59+'Klimadaten-dati clima Südtirol'!BW59*'Klimadaten-dati clima Südtirol'!EX59+'Klimadaten-dati clima Südtirol'!BX59*'Klimadaten-dati clima Südtirol'!EY59+'Klimadaten-dati clima Südtirol'!BY59*'Klimadaten-dati clima Südtirol'!EZ59+'Klimadaten-dati clima Südtirol'!BZ59*'Klimadaten-dati clima Südtirol'!FA59+'Klimadaten-dati clima Südtirol'!CA59*'Klimadaten-dati clima Südtirol'!FB59+'Klimadaten-dati clima Südtirol'!CB59*'Klimadaten-dati clima Südtirol'!FC59+'Klimadaten-dati clima Südtirol'!CC59*'Klimadaten-dati clima Südtirol'!FD59+'Klimadaten-dati clima Südtirol'!CD59*'Klimadaten-dati clima Südtirol'!FE59+'Klimadaten-dati clima Südtirol'!CE59*'Klimadaten-dati clima Südtirol'!FF59)/3.6</f>
        <v>609.49961192451315</v>
      </c>
      <c r="L56" s="91">
        <f>('Klimadaten-dati clima Südtirol'!CF59*'Klimadaten-dati clima Südtirol'!EU59+'Klimadaten-dati clima Südtirol'!CG59*'Klimadaten-dati clima Südtirol'!EV59+'Klimadaten-dati clima Südtirol'!CH59*'Klimadaten-dati clima Südtirol'!EW59+'Klimadaten-dati clima Südtirol'!CI59*'Klimadaten-dati clima Südtirol'!EX59+'Klimadaten-dati clima Südtirol'!CJ59*'Klimadaten-dati clima Südtirol'!EY59+'Klimadaten-dati clima Südtirol'!CK59*'Klimadaten-dati clima Südtirol'!EZ59+'Klimadaten-dati clima Südtirol'!CL59*'Klimadaten-dati clima Südtirol'!FA59+'Klimadaten-dati clima Südtirol'!CM59*'Klimadaten-dati clima Südtirol'!FB59+'Klimadaten-dati clima Südtirol'!CN59*'Klimadaten-dati clima Südtirol'!FC59+'Klimadaten-dati clima Südtirol'!CO59*'Klimadaten-dati clima Südtirol'!FD59+'Klimadaten-dati clima Südtirol'!CP59*'Klimadaten-dati clima Südtirol'!FE59+'Klimadaten-dati clima Südtirol'!CQ59*'Klimadaten-dati clima Südtirol'!FF59)/3.6</f>
        <v>519.27763669534534</v>
      </c>
      <c r="M56" s="91">
        <f>('Klimadaten-dati clima Südtirol'!CR59*'Klimadaten-dati clima Südtirol'!EU59+'Klimadaten-dati clima Südtirol'!CS59*'Klimadaten-dati clima Südtirol'!EV59+'Klimadaten-dati clima Südtirol'!CT59*'Klimadaten-dati clima Südtirol'!EW59+'Klimadaten-dati clima Südtirol'!CU59*'Klimadaten-dati clima Südtirol'!EX59+'Klimadaten-dati clima Südtirol'!CV59*'Klimadaten-dati clima Südtirol'!EY59+'Klimadaten-dati clima Südtirol'!CW59*'Klimadaten-dati clima Südtirol'!EZ59+'Klimadaten-dati clima Südtirol'!CX59*'Klimadaten-dati clima Südtirol'!FA59+'Klimadaten-dati clima Südtirol'!CY59*'Klimadaten-dati clima Südtirol'!FB59+'Klimadaten-dati clima Südtirol'!CZ59*'Klimadaten-dati clima Südtirol'!FC59+'Klimadaten-dati clima Südtirol'!DA59*'Klimadaten-dati clima Südtirol'!FD59+'Klimadaten-dati clima Südtirol'!DB59*'Klimadaten-dati clima Südtirol'!FE59+'Klimadaten-dati clima Südtirol'!DC59*'Klimadaten-dati clima Südtirol'!FF59)/3.6</f>
        <v>415.91021870661712</v>
      </c>
      <c r="N56" s="91">
        <f>('Klimadaten-dati clima Südtirol'!DD59*'Klimadaten-dati clima Südtirol'!EU59+'Klimadaten-dati clima Südtirol'!DE59*'Klimadaten-dati clima Südtirol'!EV59+'Klimadaten-dati clima Südtirol'!DF59*'Klimadaten-dati clima Südtirol'!EW59+'Klimadaten-dati clima Südtirol'!DG59*'Klimadaten-dati clima Südtirol'!EX59+'Klimadaten-dati clima Südtirol'!DH59*'Klimadaten-dati clima Südtirol'!EY59+'Klimadaten-dati clima Südtirol'!DI59*'Klimadaten-dati clima Südtirol'!EZ59+'Klimadaten-dati clima Südtirol'!DJ59*'Klimadaten-dati clima Südtirol'!FA59+'Klimadaten-dati clima Südtirol'!DK59*'Klimadaten-dati clima Südtirol'!FB59+'Klimadaten-dati clima Südtirol'!DL59*'Klimadaten-dati clima Südtirol'!FC59+'Klimadaten-dati clima Südtirol'!DM59*'Klimadaten-dati clima Südtirol'!FD59+'Klimadaten-dati clima Südtirol'!DN59*'Klimadaten-dati clima Südtirol'!FE59+'Klimadaten-dati clima Südtirol'!DO59*'Klimadaten-dati clima Südtirol'!FF59)/3.6</f>
        <v>312.54280071788907</v>
      </c>
    </row>
    <row r="57" spans="1:14" x14ac:dyDescent="0.2">
      <c r="A57">
        <v>54</v>
      </c>
      <c r="B57" t="str">
        <f>'Klimadaten-dati clima Südtirol'!C60</f>
        <v>Mühlbach</v>
      </c>
      <c r="C57" t="str">
        <f>'Klimadaten-dati clima Südtirol'!D60</f>
        <v>Rio di Pusteria</v>
      </c>
      <c r="D57">
        <f>'Klimadaten-dati clima Südtirol'!ET60</f>
        <v>-17</v>
      </c>
      <c r="E57" s="90">
        <f t="shared" si="1"/>
        <v>3.0076000000000001</v>
      </c>
      <c r="F57">
        <f>'Klimadaten-dati clima Südtirol'!ER60</f>
        <v>225</v>
      </c>
      <c r="G57" s="89">
        <f>'Klimadaten-dati clima Südtirol'!EU60*(RT-'Klimadaten-dati clima Südtirol'!L60)+'Klimadaten-dati clima Südtirol'!EV60*(RT-'Klimadaten-dati clima Südtirol'!M60)+'Klimadaten-dati clima Südtirol'!EW60*(RT-'Klimadaten-dati clima Südtirol'!N60)+'Klimadaten-dati clima Südtirol'!EX60*(RT-'Klimadaten-dati clima Südtirol'!O60)+'Klimadaten-dati clima Südtirol'!EY60*(RT-'Klimadaten-dati clima Südtirol'!P60)+'Klimadaten-dati clima Südtirol'!EZ60*(RT-'Klimadaten-dati clima Südtirol'!Q60)+'Klimadaten-dati clima Südtirol'!FA60*(RT-'Klimadaten-dati clima Südtirol'!R60)+'Klimadaten-dati clima Südtirol'!FB60*(RT-'Klimadaten-dati clima Südtirol'!S60)+'Klimadaten-dati clima Südtirol'!FC60*(RT-'Klimadaten-dati clima Südtirol'!T60)+'Klimadaten-dati clima Südtirol'!FD60*(RT-'Klimadaten-dati clima Südtirol'!U60)+'Klimadaten-dati clima Südtirol'!FE60*(RT-'Klimadaten-dati clima Südtirol'!V60)+'Klimadaten-dati clima Südtirol'!FF60*(RT-'Klimadaten-dati clima Südtirol'!W60)</f>
        <v>3823.29</v>
      </c>
      <c r="I57" s="91">
        <f>('Klimadaten-dati clima Südtirol'!AV60*'Klimadaten-dati clima Südtirol'!EU60+'Klimadaten-dati clima Südtirol'!AW60*'Klimadaten-dati clima Südtirol'!EV60+'Klimadaten-dati clima Südtirol'!AX60*'Klimadaten-dati clima Südtirol'!EW60+'Klimadaten-dati clima Südtirol'!AY60*'Klimadaten-dati clima Südtirol'!EX60+'Klimadaten-dati clima Südtirol'!AZ60*'Klimadaten-dati clima Südtirol'!EY60+'Klimadaten-dati clima Südtirol'!BA60*'Klimadaten-dati clima Südtirol'!EZ60+'Klimadaten-dati clima Südtirol'!BB60*'Klimadaten-dati clima Südtirol'!FA60+'Klimadaten-dati clima Südtirol'!BC60*'Klimadaten-dati clima Südtirol'!FB60+'Klimadaten-dati clima Südtirol'!BD60*'Klimadaten-dati clima Südtirol'!FC60+'Klimadaten-dati clima Südtirol'!BE60*'Klimadaten-dati clima Südtirol'!FD60+'Klimadaten-dati clima Südtirol'!BF60*'Klimadaten-dati clima Südtirol'!FE60+'Klimadaten-dati clima Südtirol'!BG60*'Klimadaten-dati clima Südtirol'!FF60)/3.6</f>
        <v>580.91999999999996</v>
      </c>
      <c r="J57" s="91">
        <f>('Klimadaten-dati clima Südtirol'!BH60*'Klimadaten-dati clima Südtirol'!EU60+'Klimadaten-dati clima Südtirol'!BI60*'Klimadaten-dati clima Südtirol'!EV60+'Klimadaten-dati clima Südtirol'!BJ60*'Klimadaten-dati clima Südtirol'!EW60+'Klimadaten-dati clima Südtirol'!BK60*'Klimadaten-dati clima Südtirol'!EX60+'Klimadaten-dati clima Südtirol'!BL60*'Klimadaten-dati clima Südtirol'!EY60+'Klimadaten-dati clima Südtirol'!BM60*'Klimadaten-dati clima Südtirol'!EZ60+'Klimadaten-dati clima Südtirol'!BN60*'Klimadaten-dati clima Südtirol'!FA60+'Klimadaten-dati clima Südtirol'!BO60*'Klimadaten-dati clima Südtirol'!FB60+'Klimadaten-dati clima Südtirol'!BP60*'Klimadaten-dati clima Südtirol'!FC60+'Klimadaten-dati clima Südtirol'!BQ60*'Klimadaten-dati clima Südtirol'!FD60+'Klimadaten-dati clima Südtirol'!BR60*'Klimadaten-dati clima Südtirol'!FE60+'Klimadaten-dati clima Südtirol'!BS60*'Klimadaten-dati clima Südtirol'!FF60)/3.6</f>
        <v>633.2789559578531</v>
      </c>
      <c r="K57" s="91">
        <f>('Klimadaten-dati clima Südtirol'!BT60*'Klimadaten-dati clima Südtirol'!EU60+'Klimadaten-dati clima Südtirol'!BU60*'Klimadaten-dati clima Südtirol'!EV60+'Klimadaten-dati clima Südtirol'!BV60*'Klimadaten-dati clima Südtirol'!EW60+'Klimadaten-dati clima Südtirol'!BW60*'Klimadaten-dati clima Südtirol'!EX60+'Klimadaten-dati clima Südtirol'!BX60*'Klimadaten-dati clima Südtirol'!EY60+'Klimadaten-dati clima Südtirol'!BY60*'Klimadaten-dati clima Südtirol'!EZ60+'Klimadaten-dati clima Südtirol'!BZ60*'Klimadaten-dati clima Südtirol'!FA60+'Klimadaten-dati clima Südtirol'!CA60*'Klimadaten-dati clima Südtirol'!FB60+'Klimadaten-dati clima Südtirol'!CB60*'Klimadaten-dati clima Südtirol'!FC60+'Klimadaten-dati clima Südtirol'!CC60*'Klimadaten-dati clima Südtirol'!FD60+'Klimadaten-dati clima Südtirol'!CD60*'Klimadaten-dati clima Südtirol'!FE60+'Klimadaten-dati clima Südtirol'!CE60*'Klimadaten-dati clima Südtirol'!FF60)/3.6</f>
        <v>542.01575690272648</v>
      </c>
      <c r="L57" s="91">
        <f>('Klimadaten-dati clima Südtirol'!CF60*'Klimadaten-dati clima Südtirol'!EU60+'Klimadaten-dati clima Südtirol'!CG60*'Klimadaten-dati clima Südtirol'!EV60+'Klimadaten-dati clima Südtirol'!CH60*'Klimadaten-dati clima Südtirol'!EW60+'Klimadaten-dati clima Südtirol'!CI60*'Klimadaten-dati clima Südtirol'!EX60+'Klimadaten-dati clima Südtirol'!CJ60*'Klimadaten-dati clima Südtirol'!EY60+'Klimadaten-dati clima Südtirol'!CK60*'Klimadaten-dati clima Südtirol'!EZ60+'Klimadaten-dati clima Südtirol'!CL60*'Klimadaten-dati clima Südtirol'!FA60+'Klimadaten-dati clima Südtirol'!CM60*'Klimadaten-dati clima Südtirol'!FB60+'Klimadaten-dati clima Südtirol'!CN60*'Klimadaten-dati clima Südtirol'!FC60+'Klimadaten-dati clima Südtirol'!CO60*'Klimadaten-dati clima Südtirol'!FD60+'Klimadaten-dati clima Südtirol'!CP60*'Klimadaten-dati clima Südtirol'!FE60+'Klimadaten-dati clima Südtirol'!CQ60*'Klimadaten-dati clima Südtirol'!FF60)/3.6</f>
        <v>450.75255784759963</v>
      </c>
      <c r="M57" s="91">
        <f>('Klimadaten-dati clima Südtirol'!CR60*'Klimadaten-dati clima Südtirol'!EU60+'Klimadaten-dati clima Südtirol'!CS60*'Klimadaten-dati clima Südtirol'!EV60+'Klimadaten-dati clima Südtirol'!CT60*'Klimadaten-dati clima Südtirol'!EW60+'Klimadaten-dati clima Südtirol'!CU60*'Klimadaten-dati clima Südtirol'!EX60+'Klimadaten-dati clima Südtirol'!CV60*'Klimadaten-dati clima Südtirol'!EY60+'Klimadaten-dati clima Südtirol'!CW60*'Klimadaten-dati clima Südtirol'!EZ60+'Klimadaten-dati clima Südtirol'!CX60*'Klimadaten-dati clima Südtirol'!FA60+'Klimadaten-dati clima Südtirol'!CY60*'Klimadaten-dati clima Südtirol'!FB60+'Klimadaten-dati clima Südtirol'!CZ60*'Klimadaten-dati clima Südtirol'!FC60+'Klimadaten-dati clima Südtirol'!DA60*'Klimadaten-dati clima Südtirol'!FD60+'Klimadaten-dati clima Südtirol'!DB60*'Klimadaten-dati clima Südtirol'!FE60+'Klimadaten-dati clima Südtirol'!DC60*'Klimadaten-dati clima Südtirol'!FF60)/3.6</f>
        <v>362.71886314143154</v>
      </c>
      <c r="N57" s="91">
        <f>('Klimadaten-dati clima Südtirol'!DD60*'Klimadaten-dati clima Südtirol'!EU60+'Klimadaten-dati clima Südtirol'!DE60*'Klimadaten-dati clima Südtirol'!EV60+'Klimadaten-dati clima Südtirol'!DF60*'Klimadaten-dati clima Südtirol'!EW60+'Klimadaten-dati clima Südtirol'!DG60*'Klimadaten-dati clima Südtirol'!EX60+'Klimadaten-dati clima Südtirol'!DH60*'Klimadaten-dati clima Südtirol'!EY60+'Klimadaten-dati clima Südtirol'!DI60*'Klimadaten-dati clima Südtirol'!EZ60+'Klimadaten-dati clima Südtirol'!DJ60*'Klimadaten-dati clima Südtirol'!FA60+'Klimadaten-dati clima Südtirol'!DK60*'Klimadaten-dati clima Südtirol'!FB60+'Klimadaten-dati clima Südtirol'!DL60*'Klimadaten-dati clima Südtirol'!FC60+'Klimadaten-dati clima Südtirol'!DM60*'Klimadaten-dati clima Südtirol'!FD60+'Klimadaten-dati clima Südtirol'!DN60*'Klimadaten-dati clima Südtirol'!FE60+'Klimadaten-dati clima Südtirol'!DO60*'Klimadaten-dati clima Südtirol'!FF60)/3.6</f>
        <v>274.68516843526351</v>
      </c>
    </row>
    <row r="58" spans="1:14" x14ac:dyDescent="0.2">
      <c r="A58">
        <v>55</v>
      </c>
      <c r="B58" t="str">
        <f>'Klimadaten-dati clima Südtirol'!C61</f>
        <v>Mühlwald</v>
      </c>
      <c r="C58" t="str">
        <f>'Klimadaten-dati clima Südtirol'!D61</f>
        <v>Selva dei Molini</v>
      </c>
      <c r="D58">
        <f>'Klimadaten-dati clima Südtirol'!ET61</f>
        <v>-19</v>
      </c>
      <c r="E58" s="90">
        <f t="shared" si="1"/>
        <v>3.0427956989247313</v>
      </c>
      <c r="F58">
        <f>'Klimadaten-dati clima Südtirol'!ER61</f>
        <v>279</v>
      </c>
      <c r="G58" s="89">
        <f>'Klimadaten-dati clima Südtirol'!EU61*(RT-'Klimadaten-dati clima Südtirol'!L61)+'Klimadaten-dati clima Südtirol'!EV61*(RT-'Klimadaten-dati clima Südtirol'!M61)+'Klimadaten-dati clima Südtirol'!EW61*(RT-'Klimadaten-dati clima Südtirol'!N61)+'Klimadaten-dati clima Südtirol'!EX61*(RT-'Klimadaten-dati clima Südtirol'!O61)+'Klimadaten-dati clima Südtirol'!EY61*(RT-'Klimadaten-dati clima Südtirol'!P61)+'Klimadaten-dati clima Südtirol'!EZ61*(RT-'Klimadaten-dati clima Südtirol'!Q61)+'Klimadaten-dati clima Südtirol'!FA61*(RT-'Klimadaten-dati clima Südtirol'!R61)+'Klimadaten-dati clima Südtirol'!FB61*(RT-'Klimadaten-dati clima Südtirol'!S61)+'Klimadaten-dati clima Südtirol'!FC61*(RT-'Klimadaten-dati clima Südtirol'!T61)+'Klimadaten-dati clima Südtirol'!FD61*(RT-'Klimadaten-dati clima Südtirol'!U61)+'Klimadaten-dati clima Südtirol'!FE61*(RT-'Klimadaten-dati clima Südtirol'!V61)+'Klimadaten-dati clima Südtirol'!FF61*(RT-'Klimadaten-dati clima Südtirol'!W61)</f>
        <v>4731.0600000000004</v>
      </c>
      <c r="I58" s="91">
        <f>('Klimadaten-dati clima Südtirol'!AV61*'Klimadaten-dati clima Südtirol'!EU61+'Klimadaten-dati clima Südtirol'!AW61*'Klimadaten-dati clima Südtirol'!EV61+'Klimadaten-dati clima Südtirol'!AX61*'Klimadaten-dati clima Südtirol'!EW61+'Klimadaten-dati clima Südtirol'!AY61*'Klimadaten-dati clima Südtirol'!EX61+'Klimadaten-dati clima Südtirol'!AZ61*'Klimadaten-dati clima Südtirol'!EY61+'Klimadaten-dati clima Südtirol'!BA61*'Klimadaten-dati clima Südtirol'!EZ61+'Klimadaten-dati clima Südtirol'!BB61*'Klimadaten-dati clima Südtirol'!FA61+'Klimadaten-dati clima Südtirol'!BC61*'Klimadaten-dati clima Südtirol'!FB61+'Klimadaten-dati clima Südtirol'!BD61*'Klimadaten-dati clima Südtirol'!FC61+'Klimadaten-dati clima Südtirol'!BE61*'Klimadaten-dati clima Südtirol'!FD61+'Klimadaten-dati clima Südtirol'!BF61*'Klimadaten-dati clima Südtirol'!FE61+'Klimadaten-dati clima Südtirol'!BG61*'Klimadaten-dati clima Südtirol'!FF61)/3.6</f>
        <v>793.56999999999994</v>
      </c>
      <c r="J58" s="91">
        <f>('Klimadaten-dati clima Südtirol'!BH61*'Klimadaten-dati clima Südtirol'!EU61+'Klimadaten-dati clima Südtirol'!BI61*'Klimadaten-dati clima Südtirol'!EV61+'Klimadaten-dati clima Südtirol'!BJ61*'Klimadaten-dati clima Südtirol'!EW61+'Klimadaten-dati clima Südtirol'!BK61*'Klimadaten-dati clima Südtirol'!EX61+'Klimadaten-dati clima Südtirol'!BL61*'Klimadaten-dati clima Südtirol'!EY61+'Klimadaten-dati clima Südtirol'!BM61*'Klimadaten-dati clima Südtirol'!EZ61+'Klimadaten-dati clima Südtirol'!BN61*'Klimadaten-dati clima Südtirol'!FA61+'Klimadaten-dati clima Südtirol'!BO61*'Klimadaten-dati clima Südtirol'!FB61+'Klimadaten-dati clima Südtirol'!BP61*'Klimadaten-dati clima Südtirol'!FC61+'Klimadaten-dati clima Südtirol'!BQ61*'Klimadaten-dati clima Südtirol'!FD61+'Klimadaten-dati clima Südtirol'!BR61*'Klimadaten-dati clima Südtirol'!FE61+'Klimadaten-dati clima Südtirol'!BS61*'Klimadaten-dati clima Südtirol'!FF61)/3.6</f>
        <v>747.36982898441408</v>
      </c>
      <c r="K58" s="91">
        <f>('Klimadaten-dati clima Südtirol'!BT61*'Klimadaten-dati clima Südtirol'!EU61+'Klimadaten-dati clima Südtirol'!BU61*'Klimadaten-dati clima Südtirol'!EV61+'Klimadaten-dati clima Südtirol'!BV61*'Klimadaten-dati clima Südtirol'!EW61+'Klimadaten-dati clima Südtirol'!BW61*'Klimadaten-dati clima Südtirol'!EX61+'Klimadaten-dati clima Südtirol'!BX61*'Klimadaten-dati clima Südtirol'!EY61+'Klimadaten-dati clima Südtirol'!BY61*'Klimadaten-dati clima Südtirol'!EZ61+'Klimadaten-dati clima Südtirol'!BZ61*'Klimadaten-dati clima Südtirol'!FA61+'Klimadaten-dati clima Südtirol'!CA61*'Klimadaten-dati clima Südtirol'!FB61+'Klimadaten-dati clima Südtirol'!CB61*'Klimadaten-dati clima Südtirol'!FC61+'Klimadaten-dati clima Südtirol'!CC61*'Klimadaten-dati clima Südtirol'!FD61+'Klimadaten-dati clima Südtirol'!CD61*'Klimadaten-dati clima Südtirol'!FE61+'Klimadaten-dati clima Südtirol'!CE61*'Klimadaten-dati clima Südtirol'!FF61)/3.6</f>
        <v>670.2529908590401</v>
      </c>
      <c r="L58" s="91">
        <f>('Klimadaten-dati clima Südtirol'!CF61*'Klimadaten-dati clima Südtirol'!EU61+'Klimadaten-dati clima Südtirol'!CG61*'Klimadaten-dati clima Südtirol'!EV61+'Klimadaten-dati clima Südtirol'!CH61*'Klimadaten-dati clima Südtirol'!EW61+'Klimadaten-dati clima Südtirol'!CI61*'Klimadaten-dati clima Südtirol'!EX61+'Klimadaten-dati clima Südtirol'!CJ61*'Klimadaten-dati clima Südtirol'!EY61+'Klimadaten-dati clima Südtirol'!CK61*'Klimadaten-dati clima Südtirol'!EZ61+'Klimadaten-dati clima Südtirol'!CL61*'Klimadaten-dati clima Südtirol'!FA61+'Klimadaten-dati clima Südtirol'!CM61*'Klimadaten-dati clima Südtirol'!FB61+'Klimadaten-dati clima Südtirol'!CN61*'Klimadaten-dati clima Südtirol'!FC61+'Klimadaten-dati clima Südtirol'!CO61*'Klimadaten-dati clima Südtirol'!FD61+'Klimadaten-dati clima Südtirol'!CP61*'Klimadaten-dati clima Südtirol'!FE61+'Klimadaten-dati clima Südtirol'!CQ61*'Klimadaten-dati clima Südtirol'!FF61)/3.6</f>
        <v>593.13615273366634</v>
      </c>
      <c r="M58" s="91">
        <f>('Klimadaten-dati clima Südtirol'!CR61*'Klimadaten-dati clima Südtirol'!EU61+'Klimadaten-dati clima Südtirol'!CS61*'Klimadaten-dati clima Südtirol'!EV61+'Klimadaten-dati clima Südtirol'!CT61*'Klimadaten-dati clima Südtirol'!EW61+'Klimadaten-dati clima Südtirol'!CU61*'Klimadaten-dati clima Südtirol'!EX61+'Klimadaten-dati clima Südtirol'!CV61*'Klimadaten-dati clima Südtirol'!EY61+'Klimadaten-dati clima Südtirol'!CW61*'Klimadaten-dati clima Südtirol'!EZ61+'Klimadaten-dati clima Südtirol'!CX61*'Klimadaten-dati clima Südtirol'!FA61+'Klimadaten-dati clima Südtirol'!CY61*'Klimadaten-dati clima Südtirol'!FB61+'Klimadaten-dati clima Südtirol'!CZ61*'Klimadaten-dati clima Südtirol'!FC61+'Klimadaten-dati clima Südtirol'!DA61*'Klimadaten-dati clima Südtirol'!FD61+'Klimadaten-dati clima Südtirol'!DB61*'Klimadaten-dati clima Südtirol'!FE61+'Klimadaten-dati clima Südtirol'!DC61*'Klimadaten-dati clima Südtirol'!FF61)/3.6</f>
        <v>472.45414496121697</v>
      </c>
      <c r="N58" s="91">
        <f>('Klimadaten-dati clima Südtirol'!DD61*'Klimadaten-dati clima Südtirol'!EU61+'Klimadaten-dati clima Südtirol'!DE61*'Klimadaten-dati clima Südtirol'!EV61+'Klimadaten-dati clima Südtirol'!DF61*'Klimadaten-dati clima Südtirol'!EW61+'Klimadaten-dati clima Südtirol'!DG61*'Klimadaten-dati clima Südtirol'!EX61+'Klimadaten-dati clima Südtirol'!DH61*'Klimadaten-dati clima Südtirol'!EY61+'Klimadaten-dati clima Südtirol'!DI61*'Klimadaten-dati clima Südtirol'!EZ61+'Klimadaten-dati clima Südtirol'!DJ61*'Klimadaten-dati clima Südtirol'!FA61+'Klimadaten-dati clima Südtirol'!DK61*'Klimadaten-dati clima Südtirol'!FB61+'Klimadaten-dati clima Südtirol'!DL61*'Klimadaten-dati clima Südtirol'!FC61+'Klimadaten-dati clima Südtirol'!DM61*'Klimadaten-dati clima Südtirol'!FD61+'Klimadaten-dati clima Südtirol'!DN61*'Klimadaten-dati clima Südtirol'!FE61+'Klimadaten-dati clima Südtirol'!DO61*'Klimadaten-dati clima Südtirol'!FF61)/3.6</f>
        <v>351.77213718876783</v>
      </c>
    </row>
    <row r="59" spans="1:14" x14ac:dyDescent="0.2">
      <c r="A59">
        <v>56</v>
      </c>
      <c r="B59" t="str">
        <f>'Klimadaten-dati clima Südtirol'!C62</f>
        <v>Nals</v>
      </c>
      <c r="C59" t="str">
        <f>'Klimadaten-dati clima Südtirol'!D62</f>
        <v>Nalles</v>
      </c>
      <c r="D59">
        <f>'Klimadaten-dati clima Südtirol'!ET62</f>
        <v>-15</v>
      </c>
      <c r="E59" s="90">
        <f t="shared" si="1"/>
        <v>4.8476963350785365</v>
      </c>
      <c r="F59">
        <f>'Klimadaten-dati clima Südtirol'!ER62</f>
        <v>191</v>
      </c>
      <c r="G59" s="89">
        <f>'Klimadaten-dati clima Südtirol'!EU62*(RT-'Klimadaten-dati clima Südtirol'!L62)+'Klimadaten-dati clima Südtirol'!EV62*(RT-'Klimadaten-dati clima Südtirol'!M62)+'Klimadaten-dati clima Südtirol'!EW62*(RT-'Klimadaten-dati clima Südtirol'!N62)+'Klimadaten-dati clima Südtirol'!EX62*(RT-'Klimadaten-dati clima Südtirol'!O62)+'Klimadaten-dati clima Südtirol'!EY62*(RT-'Klimadaten-dati clima Südtirol'!P62)+'Klimadaten-dati clima Südtirol'!EZ62*(RT-'Klimadaten-dati clima Südtirol'!Q62)+'Klimadaten-dati clima Südtirol'!FA62*(RT-'Klimadaten-dati clima Südtirol'!R62)+'Klimadaten-dati clima Südtirol'!FB62*(RT-'Klimadaten-dati clima Südtirol'!S62)+'Klimadaten-dati clima Südtirol'!FC62*(RT-'Klimadaten-dati clima Südtirol'!T62)+'Klimadaten-dati clima Südtirol'!FD62*(RT-'Klimadaten-dati clima Südtirol'!U62)+'Klimadaten-dati clima Südtirol'!FE62*(RT-'Klimadaten-dati clima Südtirol'!V62)+'Klimadaten-dati clima Südtirol'!FF62*(RT-'Klimadaten-dati clima Südtirol'!W62)</f>
        <v>2894.0899999999997</v>
      </c>
      <c r="I59" s="91">
        <f>('Klimadaten-dati clima Südtirol'!AV62*'Klimadaten-dati clima Südtirol'!EU62+'Klimadaten-dati clima Südtirol'!AW62*'Klimadaten-dati clima Südtirol'!EV62+'Klimadaten-dati clima Südtirol'!AX62*'Klimadaten-dati clima Südtirol'!EW62+'Klimadaten-dati clima Südtirol'!AY62*'Klimadaten-dati clima Südtirol'!EX62+'Klimadaten-dati clima Südtirol'!AZ62*'Klimadaten-dati clima Südtirol'!EY62+'Klimadaten-dati clima Südtirol'!BA62*'Klimadaten-dati clima Südtirol'!EZ62+'Klimadaten-dati clima Südtirol'!BB62*'Klimadaten-dati clima Südtirol'!FA62+'Klimadaten-dati clima Südtirol'!BC62*'Klimadaten-dati clima Südtirol'!FB62+'Klimadaten-dati clima Südtirol'!BD62*'Klimadaten-dati clima Südtirol'!FC62+'Klimadaten-dati clima Südtirol'!BE62*'Klimadaten-dati clima Südtirol'!FD62+'Klimadaten-dati clima Südtirol'!BF62*'Klimadaten-dati clima Südtirol'!FE62+'Klimadaten-dati clima Südtirol'!BG62*'Klimadaten-dati clima Südtirol'!FF62)/3.6</f>
        <v>429.96999999999991</v>
      </c>
      <c r="J59" s="91">
        <f>('Klimadaten-dati clima Südtirol'!BH62*'Klimadaten-dati clima Südtirol'!EU62+'Klimadaten-dati clima Südtirol'!BI62*'Klimadaten-dati clima Südtirol'!EV62+'Klimadaten-dati clima Südtirol'!BJ62*'Klimadaten-dati clima Südtirol'!EW62+'Klimadaten-dati clima Südtirol'!BK62*'Klimadaten-dati clima Südtirol'!EX62+'Klimadaten-dati clima Südtirol'!BL62*'Klimadaten-dati clima Südtirol'!EY62+'Klimadaten-dati clima Südtirol'!BM62*'Klimadaten-dati clima Südtirol'!EZ62+'Klimadaten-dati clima Südtirol'!BN62*'Klimadaten-dati clima Südtirol'!FA62+'Klimadaten-dati clima Südtirol'!BO62*'Klimadaten-dati clima Südtirol'!FB62+'Klimadaten-dati clima Südtirol'!BP62*'Klimadaten-dati clima Südtirol'!FC62+'Klimadaten-dati clima Südtirol'!BQ62*'Klimadaten-dati clima Südtirol'!FD62+'Klimadaten-dati clima Südtirol'!BR62*'Klimadaten-dati clima Südtirol'!FE62+'Klimadaten-dati clima Südtirol'!BS62*'Klimadaten-dati clima Südtirol'!FF62)/3.6</f>
        <v>507.53759049824868</v>
      </c>
      <c r="K59" s="91">
        <f>('Klimadaten-dati clima Südtirol'!BT62*'Klimadaten-dati clima Südtirol'!EU62+'Klimadaten-dati clima Südtirol'!BU62*'Klimadaten-dati clima Südtirol'!EV62+'Klimadaten-dati clima Südtirol'!BV62*'Klimadaten-dati clima Südtirol'!EW62+'Klimadaten-dati clima Südtirol'!BW62*'Klimadaten-dati clima Südtirol'!EX62+'Klimadaten-dati clima Südtirol'!BX62*'Klimadaten-dati clima Südtirol'!EY62+'Klimadaten-dati clima Südtirol'!BY62*'Klimadaten-dati clima Südtirol'!EZ62+'Klimadaten-dati clima Südtirol'!BZ62*'Klimadaten-dati clima Südtirol'!FA62+'Klimadaten-dati clima Südtirol'!CA62*'Klimadaten-dati clima Südtirol'!FB62+'Klimadaten-dati clima Südtirol'!CB62*'Klimadaten-dati clima Südtirol'!FC62+'Klimadaten-dati clima Südtirol'!CC62*'Klimadaten-dati clima Südtirol'!FD62+'Klimadaten-dati clima Südtirol'!CD62*'Klimadaten-dati clima Südtirol'!FE62+'Klimadaten-dati clima Südtirol'!CE62*'Klimadaten-dati clima Südtirol'!FF62)/3.6</f>
        <v>423.73633050793279</v>
      </c>
      <c r="L59" s="91">
        <f>('Klimadaten-dati clima Südtirol'!CF62*'Klimadaten-dati clima Südtirol'!EU62+'Klimadaten-dati clima Südtirol'!CG62*'Klimadaten-dati clima Südtirol'!EV62+'Klimadaten-dati clima Südtirol'!CH62*'Klimadaten-dati clima Südtirol'!EW62+'Klimadaten-dati clima Südtirol'!CI62*'Klimadaten-dati clima Südtirol'!EX62+'Klimadaten-dati clima Südtirol'!CJ62*'Klimadaten-dati clima Südtirol'!EY62+'Klimadaten-dati clima Südtirol'!CK62*'Klimadaten-dati clima Südtirol'!EZ62+'Klimadaten-dati clima Südtirol'!CL62*'Klimadaten-dati clima Südtirol'!FA62+'Klimadaten-dati clima Südtirol'!CM62*'Klimadaten-dati clima Südtirol'!FB62+'Klimadaten-dati clima Südtirol'!CN62*'Klimadaten-dati clima Südtirol'!FC62+'Klimadaten-dati clima Südtirol'!CO62*'Klimadaten-dati clima Südtirol'!FD62+'Klimadaten-dati clima Südtirol'!CP62*'Klimadaten-dati clima Südtirol'!FE62+'Klimadaten-dati clima Südtirol'!CQ62*'Klimadaten-dati clima Südtirol'!FF62)/3.6</f>
        <v>339.93507051761685</v>
      </c>
      <c r="M59" s="91">
        <f>('Klimadaten-dati clima Südtirol'!CR62*'Klimadaten-dati clima Südtirol'!EU62+'Klimadaten-dati clima Südtirol'!CS62*'Klimadaten-dati clima Südtirol'!EV62+'Klimadaten-dati clima Südtirol'!CT62*'Klimadaten-dati clima Südtirol'!EW62+'Klimadaten-dati clima Südtirol'!CU62*'Klimadaten-dati clima Südtirol'!EX62+'Klimadaten-dati clima Südtirol'!CV62*'Klimadaten-dati clima Südtirol'!EY62+'Klimadaten-dati clima Südtirol'!CW62*'Klimadaten-dati clima Südtirol'!EZ62+'Klimadaten-dati clima Südtirol'!CX62*'Klimadaten-dati clima Südtirol'!FA62+'Klimadaten-dati clima Südtirol'!CY62*'Klimadaten-dati clima Südtirol'!FB62+'Klimadaten-dati clima Südtirol'!CZ62*'Klimadaten-dati clima Südtirol'!FC62+'Klimadaten-dati clima Südtirol'!DA62*'Klimadaten-dati clima Südtirol'!FD62+'Klimadaten-dati clima Südtirol'!DB62*'Klimadaten-dati clima Südtirol'!FE62+'Klimadaten-dati clima Südtirol'!DC62*'Klimadaten-dati clima Südtirol'!FF62)/3.6</f>
        <v>274.98351496955655</v>
      </c>
      <c r="N59" s="91">
        <f>('Klimadaten-dati clima Südtirol'!DD62*'Klimadaten-dati clima Südtirol'!EU62+'Klimadaten-dati clima Südtirol'!DE62*'Klimadaten-dati clima Südtirol'!EV62+'Klimadaten-dati clima Südtirol'!DF62*'Klimadaten-dati clima Südtirol'!EW62+'Klimadaten-dati clima Südtirol'!DG62*'Klimadaten-dati clima Südtirol'!EX62+'Klimadaten-dati clima Südtirol'!DH62*'Klimadaten-dati clima Südtirol'!EY62+'Klimadaten-dati clima Südtirol'!DI62*'Klimadaten-dati clima Südtirol'!EZ62+'Klimadaten-dati clima Südtirol'!DJ62*'Klimadaten-dati clima Südtirol'!FA62+'Klimadaten-dati clima Südtirol'!DK62*'Klimadaten-dati clima Südtirol'!FB62+'Klimadaten-dati clima Südtirol'!DL62*'Klimadaten-dati clima Südtirol'!FC62+'Klimadaten-dati clima Südtirol'!DM62*'Klimadaten-dati clima Südtirol'!FD62+'Klimadaten-dati clima Südtirol'!DN62*'Klimadaten-dati clima Südtirol'!FE62+'Klimadaten-dati clima Südtirol'!DO62*'Klimadaten-dati clima Südtirol'!FF62)/3.6</f>
        <v>210.03195942149628</v>
      </c>
    </row>
    <row r="60" spans="1:14" x14ac:dyDescent="0.2">
      <c r="A60">
        <v>57</v>
      </c>
      <c r="B60" t="str">
        <f>'Klimadaten-dati clima Südtirol'!C63</f>
        <v>Naturns</v>
      </c>
      <c r="C60" t="str">
        <f>'Klimadaten-dati clima Südtirol'!D63</f>
        <v>Naturno</v>
      </c>
      <c r="D60">
        <f>'Klimadaten-dati clima Südtirol'!ET63</f>
        <v>-16</v>
      </c>
      <c r="E60" s="90">
        <f t="shared" si="1"/>
        <v>4.4288405797101422</v>
      </c>
      <c r="F60">
        <f>'Klimadaten-dati clima Südtirol'!ER63</f>
        <v>207</v>
      </c>
      <c r="G60" s="89">
        <f>'Klimadaten-dati clima Südtirol'!EU63*(RT-'Klimadaten-dati clima Südtirol'!L63)+'Klimadaten-dati clima Südtirol'!EV63*(RT-'Klimadaten-dati clima Südtirol'!M63)+'Klimadaten-dati clima Südtirol'!EW63*(RT-'Klimadaten-dati clima Südtirol'!N63)+'Klimadaten-dati clima Südtirol'!EX63*(RT-'Klimadaten-dati clima Südtirol'!O63)+'Klimadaten-dati clima Südtirol'!EY63*(RT-'Klimadaten-dati clima Südtirol'!P63)+'Klimadaten-dati clima Südtirol'!EZ63*(RT-'Klimadaten-dati clima Südtirol'!Q63)+'Klimadaten-dati clima Südtirol'!FA63*(RT-'Klimadaten-dati clima Südtirol'!R63)+'Klimadaten-dati clima Südtirol'!FB63*(RT-'Klimadaten-dati clima Südtirol'!S63)+'Klimadaten-dati clima Südtirol'!FC63*(RT-'Klimadaten-dati clima Südtirol'!T63)+'Klimadaten-dati clima Südtirol'!FD63*(RT-'Klimadaten-dati clima Südtirol'!U63)+'Klimadaten-dati clima Südtirol'!FE63*(RT-'Klimadaten-dati clima Südtirol'!V63)+'Klimadaten-dati clima Südtirol'!FF63*(RT-'Klimadaten-dati clima Südtirol'!W63)</f>
        <v>3223.2300000000005</v>
      </c>
      <c r="I60" s="91">
        <f>('Klimadaten-dati clima Südtirol'!AV63*'Klimadaten-dati clima Südtirol'!EU63+'Klimadaten-dati clima Südtirol'!AW63*'Klimadaten-dati clima Südtirol'!EV63+'Klimadaten-dati clima Südtirol'!AX63*'Klimadaten-dati clima Südtirol'!EW63+'Klimadaten-dati clima Südtirol'!AY63*'Klimadaten-dati clima Südtirol'!EX63+'Klimadaten-dati clima Südtirol'!AZ63*'Klimadaten-dati clima Südtirol'!EY63+'Klimadaten-dati clima Südtirol'!BA63*'Klimadaten-dati clima Südtirol'!EZ63+'Klimadaten-dati clima Südtirol'!BB63*'Klimadaten-dati clima Südtirol'!FA63+'Klimadaten-dati clima Südtirol'!BC63*'Klimadaten-dati clima Südtirol'!FB63+'Klimadaten-dati clima Südtirol'!BD63*'Klimadaten-dati clima Südtirol'!FC63+'Klimadaten-dati clima Südtirol'!BE63*'Klimadaten-dati clima Südtirol'!FD63+'Klimadaten-dati clima Südtirol'!BF63*'Klimadaten-dati clima Südtirol'!FE63+'Klimadaten-dati clima Südtirol'!BG63*'Klimadaten-dati clima Südtirol'!FF63)/3.6</f>
        <v>479.42</v>
      </c>
      <c r="J60" s="91">
        <f>('Klimadaten-dati clima Südtirol'!BH63*'Klimadaten-dati clima Südtirol'!EU63+'Klimadaten-dati clima Südtirol'!BI63*'Klimadaten-dati clima Südtirol'!EV63+'Klimadaten-dati clima Südtirol'!BJ63*'Klimadaten-dati clima Südtirol'!EW63+'Klimadaten-dati clima Südtirol'!BK63*'Klimadaten-dati clima Südtirol'!EX63+'Klimadaten-dati clima Südtirol'!BL63*'Klimadaten-dati clima Südtirol'!EY63+'Klimadaten-dati clima Südtirol'!BM63*'Klimadaten-dati clima Südtirol'!EZ63+'Klimadaten-dati clima Südtirol'!BN63*'Klimadaten-dati clima Südtirol'!FA63+'Klimadaten-dati clima Südtirol'!BO63*'Klimadaten-dati clima Südtirol'!FB63+'Klimadaten-dati clima Südtirol'!BP63*'Klimadaten-dati clima Südtirol'!FC63+'Klimadaten-dati clima Südtirol'!BQ63*'Klimadaten-dati clima Südtirol'!FD63+'Klimadaten-dati clima Südtirol'!BR63*'Klimadaten-dati clima Südtirol'!FE63+'Klimadaten-dati clima Südtirol'!BS63*'Klimadaten-dati clima Südtirol'!FF63)/3.6</f>
        <v>550.08318054208132</v>
      </c>
      <c r="K60" s="91">
        <f>('Klimadaten-dati clima Südtirol'!BT63*'Klimadaten-dati clima Südtirol'!EU63+'Klimadaten-dati clima Südtirol'!BU63*'Klimadaten-dati clima Südtirol'!EV63+'Klimadaten-dati clima Südtirol'!BV63*'Klimadaten-dati clima Südtirol'!EW63+'Klimadaten-dati clima Südtirol'!BW63*'Klimadaten-dati clima Südtirol'!EX63+'Klimadaten-dati clima Südtirol'!BX63*'Klimadaten-dati clima Südtirol'!EY63+'Klimadaten-dati clima Südtirol'!BY63*'Klimadaten-dati clima Südtirol'!EZ63+'Klimadaten-dati clima Südtirol'!BZ63*'Klimadaten-dati clima Südtirol'!FA63+'Klimadaten-dati clima Südtirol'!CA63*'Klimadaten-dati clima Südtirol'!FB63+'Klimadaten-dati clima Südtirol'!CB63*'Klimadaten-dati clima Südtirol'!FC63+'Klimadaten-dati clima Südtirol'!CC63*'Klimadaten-dati clima Südtirol'!FD63+'Klimadaten-dati clima Südtirol'!CD63*'Klimadaten-dati clima Südtirol'!FE63+'Klimadaten-dati clima Südtirol'!CE63*'Klimadaten-dati clima Südtirol'!FF63)/3.6</f>
        <v>463.50551468772909</v>
      </c>
      <c r="L60" s="91">
        <f>('Klimadaten-dati clima Südtirol'!CF63*'Klimadaten-dati clima Südtirol'!EU63+'Klimadaten-dati clima Südtirol'!CG63*'Klimadaten-dati clima Südtirol'!EV63+'Klimadaten-dati clima Südtirol'!CH63*'Klimadaten-dati clima Südtirol'!EW63+'Klimadaten-dati clima Südtirol'!CI63*'Klimadaten-dati clima Südtirol'!EX63+'Klimadaten-dati clima Südtirol'!CJ63*'Klimadaten-dati clima Südtirol'!EY63+'Klimadaten-dati clima Südtirol'!CK63*'Klimadaten-dati clima Südtirol'!EZ63+'Klimadaten-dati clima Südtirol'!CL63*'Klimadaten-dati clima Südtirol'!FA63+'Klimadaten-dati clima Südtirol'!CM63*'Klimadaten-dati clima Südtirol'!FB63+'Klimadaten-dati clima Südtirol'!CN63*'Klimadaten-dati clima Südtirol'!FC63+'Klimadaten-dati clima Südtirol'!CO63*'Klimadaten-dati clima Südtirol'!FD63+'Klimadaten-dati clima Südtirol'!CP63*'Klimadaten-dati clima Südtirol'!FE63+'Klimadaten-dati clima Südtirol'!CQ63*'Klimadaten-dati clima Südtirol'!FF63)/3.6</f>
        <v>376.92784883337663</v>
      </c>
      <c r="M60" s="91">
        <f>('Klimadaten-dati clima Südtirol'!CR63*'Klimadaten-dati clima Südtirol'!EU63+'Klimadaten-dati clima Südtirol'!CS63*'Klimadaten-dati clima Südtirol'!EV63+'Klimadaten-dati clima Südtirol'!CT63*'Klimadaten-dati clima Südtirol'!EW63+'Klimadaten-dati clima Südtirol'!CU63*'Klimadaten-dati clima Südtirol'!EX63+'Klimadaten-dati clima Südtirol'!CV63*'Klimadaten-dati clima Südtirol'!EY63+'Klimadaten-dati clima Südtirol'!CW63*'Klimadaten-dati clima Südtirol'!EZ63+'Klimadaten-dati clima Südtirol'!CX63*'Klimadaten-dati clima Südtirol'!FA63+'Klimadaten-dati clima Südtirol'!CY63*'Klimadaten-dati clima Südtirol'!FB63+'Klimadaten-dati clima Südtirol'!CZ63*'Klimadaten-dati clima Südtirol'!FC63+'Klimadaten-dati clima Südtirol'!DA63*'Klimadaten-dati clima Südtirol'!FD63+'Klimadaten-dati clima Südtirol'!DB63*'Klimadaten-dati clima Südtirol'!FE63+'Klimadaten-dati clima Südtirol'!DC63*'Klimadaten-dati clima Südtirol'!FF63)/3.6</f>
        <v>304.83732014561519</v>
      </c>
      <c r="N60" s="91">
        <f>('Klimadaten-dati clima Südtirol'!DD63*'Klimadaten-dati clima Südtirol'!EU63+'Klimadaten-dati clima Südtirol'!DE63*'Klimadaten-dati clima Südtirol'!EV63+'Klimadaten-dati clima Südtirol'!DF63*'Klimadaten-dati clima Südtirol'!EW63+'Klimadaten-dati clima Südtirol'!DG63*'Klimadaten-dati clima Südtirol'!EX63+'Klimadaten-dati clima Südtirol'!DH63*'Klimadaten-dati clima Südtirol'!EY63+'Klimadaten-dati clima Südtirol'!DI63*'Klimadaten-dati clima Südtirol'!EZ63+'Klimadaten-dati clima Südtirol'!DJ63*'Klimadaten-dati clima Südtirol'!FA63+'Klimadaten-dati clima Südtirol'!DK63*'Klimadaten-dati clima Südtirol'!FB63+'Klimadaten-dati clima Südtirol'!DL63*'Klimadaten-dati clima Südtirol'!FC63+'Klimadaten-dati clima Südtirol'!DM63*'Klimadaten-dati clima Südtirol'!FD63+'Klimadaten-dati clima Südtirol'!DN63*'Klimadaten-dati clima Südtirol'!FE63+'Klimadaten-dati clima Südtirol'!DO63*'Klimadaten-dati clima Südtirol'!FF63)/3.6</f>
        <v>232.74679145785367</v>
      </c>
    </row>
    <row r="61" spans="1:14" x14ac:dyDescent="0.2">
      <c r="A61">
        <v>58</v>
      </c>
      <c r="B61" t="str">
        <f>'Klimadaten-dati clima Südtirol'!C64</f>
        <v>Natz-Schabs</v>
      </c>
      <c r="C61" t="str">
        <f>'Klimadaten-dati clima Südtirol'!D64</f>
        <v>Naz - Sciaves</v>
      </c>
      <c r="D61">
        <f>'Klimadaten-dati clima Südtirol'!ET64</f>
        <v>-18</v>
      </c>
      <c r="E61" s="90">
        <f t="shared" si="1"/>
        <v>3.0392444444444422</v>
      </c>
      <c r="F61">
        <f>'Klimadaten-dati clima Südtirol'!ER64</f>
        <v>225</v>
      </c>
      <c r="G61" s="89">
        <f>'Klimadaten-dati clima Südtirol'!EU64*(RT-'Klimadaten-dati clima Südtirol'!L64)+'Klimadaten-dati clima Südtirol'!EV64*(RT-'Klimadaten-dati clima Südtirol'!M64)+'Klimadaten-dati clima Südtirol'!EW64*(RT-'Klimadaten-dati clima Südtirol'!N64)+'Klimadaten-dati clima Südtirol'!EX64*(RT-'Klimadaten-dati clima Südtirol'!O64)+'Klimadaten-dati clima Südtirol'!EY64*(RT-'Klimadaten-dati clima Südtirol'!P64)+'Klimadaten-dati clima Südtirol'!EZ64*(RT-'Klimadaten-dati clima Südtirol'!Q64)+'Klimadaten-dati clima Südtirol'!FA64*(RT-'Klimadaten-dati clima Südtirol'!R64)+'Klimadaten-dati clima Südtirol'!FB64*(RT-'Klimadaten-dati clima Südtirol'!S64)+'Klimadaten-dati clima Südtirol'!FC64*(RT-'Klimadaten-dati clima Südtirol'!T64)+'Klimadaten-dati clima Südtirol'!FD64*(RT-'Klimadaten-dati clima Südtirol'!U64)+'Klimadaten-dati clima Südtirol'!FE64*(RT-'Klimadaten-dati clima Südtirol'!V64)+'Klimadaten-dati clima Südtirol'!FF64*(RT-'Klimadaten-dati clima Südtirol'!W64)</f>
        <v>3816.1700000000005</v>
      </c>
      <c r="I61" s="91">
        <f>('Klimadaten-dati clima Südtirol'!AV64*'Klimadaten-dati clima Südtirol'!EU64+'Klimadaten-dati clima Südtirol'!AW64*'Klimadaten-dati clima Südtirol'!EV64+'Klimadaten-dati clima Südtirol'!AX64*'Klimadaten-dati clima Südtirol'!EW64+'Klimadaten-dati clima Südtirol'!AY64*'Klimadaten-dati clima Südtirol'!EX64+'Klimadaten-dati clima Südtirol'!AZ64*'Klimadaten-dati clima Südtirol'!EY64+'Klimadaten-dati clima Südtirol'!BA64*'Klimadaten-dati clima Südtirol'!EZ64+'Klimadaten-dati clima Südtirol'!BB64*'Klimadaten-dati clima Südtirol'!FA64+'Klimadaten-dati clima Südtirol'!BC64*'Klimadaten-dati clima Südtirol'!FB64+'Klimadaten-dati clima Südtirol'!BD64*'Klimadaten-dati clima Südtirol'!FC64+'Klimadaten-dati clima Südtirol'!BE64*'Klimadaten-dati clima Südtirol'!FD64+'Klimadaten-dati clima Südtirol'!BF64*'Klimadaten-dati clima Südtirol'!FE64+'Klimadaten-dati clima Südtirol'!BG64*'Klimadaten-dati clima Südtirol'!FF64)/3.6</f>
        <v>591.69999999999993</v>
      </c>
      <c r="J61" s="91">
        <f>('Klimadaten-dati clima Südtirol'!BH64*'Klimadaten-dati clima Südtirol'!EU64+'Klimadaten-dati clima Südtirol'!BI64*'Klimadaten-dati clima Südtirol'!EV64+'Klimadaten-dati clima Südtirol'!BJ64*'Klimadaten-dati clima Südtirol'!EW64+'Klimadaten-dati clima Südtirol'!BK64*'Klimadaten-dati clima Südtirol'!EX64+'Klimadaten-dati clima Südtirol'!BL64*'Klimadaten-dati clima Südtirol'!EY64+'Klimadaten-dati clima Südtirol'!BM64*'Klimadaten-dati clima Südtirol'!EZ64+'Klimadaten-dati clima Südtirol'!BN64*'Klimadaten-dati clima Südtirol'!FA64+'Klimadaten-dati clima Südtirol'!BO64*'Klimadaten-dati clima Südtirol'!FB64+'Klimadaten-dati clima Südtirol'!BP64*'Klimadaten-dati clima Südtirol'!FC64+'Klimadaten-dati clima Südtirol'!BQ64*'Klimadaten-dati clima Südtirol'!FD64+'Klimadaten-dati clima Südtirol'!BR64*'Klimadaten-dati clima Südtirol'!FE64+'Klimadaten-dati clima Südtirol'!BS64*'Klimadaten-dati clima Südtirol'!FF64)/3.6</f>
        <v>643.14783775339174</v>
      </c>
      <c r="K61" s="91">
        <f>('Klimadaten-dati clima Südtirol'!BT64*'Klimadaten-dati clima Südtirol'!EU64+'Klimadaten-dati clima Südtirol'!BU64*'Klimadaten-dati clima Südtirol'!EV64+'Klimadaten-dati clima Südtirol'!BV64*'Klimadaten-dati clima Südtirol'!EW64+'Klimadaten-dati clima Südtirol'!BW64*'Klimadaten-dati clima Südtirol'!EX64+'Klimadaten-dati clima Südtirol'!BX64*'Klimadaten-dati clima Südtirol'!EY64+'Klimadaten-dati clima Südtirol'!BY64*'Klimadaten-dati clima Südtirol'!EZ64+'Klimadaten-dati clima Südtirol'!BZ64*'Klimadaten-dati clima Südtirol'!FA64+'Klimadaten-dati clima Südtirol'!CA64*'Klimadaten-dati clima Südtirol'!FB64+'Klimadaten-dati clima Südtirol'!CB64*'Klimadaten-dati clima Südtirol'!FC64+'Klimadaten-dati clima Südtirol'!CC64*'Klimadaten-dati clima Südtirol'!FD64+'Klimadaten-dati clima Südtirol'!CD64*'Klimadaten-dati clima Südtirol'!FE64+'Klimadaten-dati clima Südtirol'!CE64*'Klimadaten-dati clima Südtirol'!FF64)/3.6</f>
        <v>551.01946537331276</v>
      </c>
      <c r="L61" s="91">
        <f>('Klimadaten-dati clima Südtirol'!CF64*'Klimadaten-dati clima Südtirol'!EU64+'Klimadaten-dati clima Südtirol'!CG64*'Klimadaten-dati clima Südtirol'!EV64+'Klimadaten-dati clima Südtirol'!CH64*'Klimadaten-dati clima Südtirol'!EW64+'Klimadaten-dati clima Südtirol'!CI64*'Klimadaten-dati clima Südtirol'!EX64+'Klimadaten-dati clima Südtirol'!CJ64*'Klimadaten-dati clima Südtirol'!EY64+'Klimadaten-dati clima Südtirol'!CK64*'Klimadaten-dati clima Südtirol'!EZ64+'Klimadaten-dati clima Südtirol'!CL64*'Klimadaten-dati clima Südtirol'!FA64+'Klimadaten-dati clima Südtirol'!CM64*'Klimadaten-dati clima Südtirol'!FB64+'Klimadaten-dati clima Südtirol'!CN64*'Klimadaten-dati clima Südtirol'!FC64+'Klimadaten-dati clima Südtirol'!CO64*'Klimadaten-dati clima Südtirol'!FD64+'Klimadaten-dati clima Südtirol'!CP64*'Klimadaten-dati clima Südtirol'!FE64+'Klimadaten-dati clima Südtirol'!CQ64*'Klimadaten-dati clima Südtirol'!FF64)/3.6</f>
        <v>458.89109299323371</v>
      </c>
      <c r="M61" s="91">
        <f>('Klimadaten-dati clima Südtirol'!CR64*'Klimadaten-dati clima Südtirol'!EU64+'Klimadaten-dati clima Südtirol'!CS64*'Klimadaten-dati clima Südtirol'!EV64+'Klimadaten-dati clima Südtirol'!CT64*'Klimadaten-dati clima Südtirol'!EW64+'Klimadaten-dati clima Südtirol'!CU64*'Klimadaten-dati clima Südtirol'!EX64+'Klimadaten-dati clima Südtirol'!CV64*'Klimadaten-dati clima Südtirol'!EY64+'Klimadaten-dati clima Südtirol'!CW64*'Klimadaten-dati clima Südtirol'!EZ64+'Klimadaten-dati clima Südtirol'!CX64*'Klimadaten-dati clima Südtirol'!FA64+'Klimadaten-dati clima Südtirol'!CY64*'Klimadaten-dati clima Südtirol'!FB64+'Klimadaten-dati clima Südtirol'!CZ64*'Klimadaten-dati clima Südtirol'!FC64+'Klimadaten-dati clima Südtirol'!DA64*'Klimadaten-dati clima Südtirol'!FD64+'Klimadaten-dati clima Südtirol'!DB64*'Klimadaten-dati clima Südtirol'!FE64+'Klimadaten-dati clima Südtirol'!DC64*'Klimadaten-dati clima Südtirol'!FF64)/3.6</f>
        <v>369.33104222340228</v>
      </c>
      <c r="N61" s="91">
        <f>('Klimadaten-dati clima Südtirol'!DD64*'Klimadaten-dati clima Südtirol'!EU64+'Klimadaten-dati clima Südtirol'!DE64*'Klimadaten-dati clima Südtirol'!EV64+'Klimadaten-dati clima Südtirol'!DF64*'Klimadaten-dati clima Südtirol'!EW64+'Klimadaten-dati clima Südtirol'!DG64*'Klimadaten-dati clima Südtirol'!EX64+'Klimadaten-dati clima Südtirol'!DH64*'Klimadaten-dati clima Südtirol'!EY64+'Klimadaten-dati clima Südtirol'!DI64*'Klimadaten-dati clima Südtirol'!EZ64+'Klimadaten-dati clima Südtirol'!DJ64*'Klimadaten-dati clima Südtirol'!FA64+'Klimadaten-dati clima Südtirol'!DK64*'Klimadaten-dati clima Südtirol'!FB64+'Klimadaten-dati clima Südtirol'!DL64*'Klimadaten-dati clima Südtirol'!FC64+'Klimadaten-dati clima Südtirol'!DM64*'Klimadaten-dati clima Südtirol'!FD64+'Klimadaten-dati clima Südtirol'!DN64*'Klimadaten-dati clima Südtirol'!FE64+'Klimadaten-dati clima Südtirol'!DO64*'Klimadaten-dati clima Südtirol'!FF64)/3.6</f>
        <v>279.77099145357101</v>
      </c>
    </row>
    <row r="62" spans="1:14" x14ac:dyDescent="0.2">
      <c r="A62">
        <v>59</v>
      </c>
      <c r="B62" t="str">
        <f>'Klimadaten-dati clima Südtirol'!C65</f>
        <v>Neumarkt</v>
      </c>
      <c r="C62" t="str">
        <f>'Klimadaten-dati clima Südtirol'!D65</f>
        <v>Egna</v>
      </c>
      <c r="D62">
        <f>'Klimadaten-dati clima Südtirol'!ET65</f>
        <v>-15</v>
      </c>
      <c r="E62" s="90">
        <f t="shared" si="1"/>
        <v>4.9764406779660995</v>
      </c>
      <c r="F62">
        <f>'Klimadaten-dati clima Südtirol'!ER65</f>
        <v>177</v>
      </c>
      <c r="G62" s="89">
        <f>'Klimadaten-dati clima Südtirol'!EU65*(RT-'Klimadaten-dati clima Südtirol'!L65)+'Klimadaten-dati clima Südtirol'!EV65*(RT-'Klimadaten-dati clima Südtirol'!M65)+'Klimadaten-dati clima Südtirol'!EW65*(RT-'Klimadaten-dati clima Südtirol'!N65)+'Klimadaten-dati clima Südtirol'!EX65*(RT-'Klimadaten-dati clima Südtirol'!O65)+'Klimadaten-dati clima Südtirol'!EY65*(RT-'Klimadaten-dati clima Südtirol'!P65)+'Klimadaten-dati clima Südtirol'!EZ65*(RT-'Klimadaten-dati clima Südtirol'!Q65)+'Klimadaten-dati clima Südtirol'!FA65*(RT-'Klimadaten-dati clima Südtirol'!R65)+'Klimadaten-dati clima Südtirol'!FB65*(RT-'Klimadaten-dati clima Südtirol'!S65)+'Klimadaten-dati clima Südtirol'!FC65*(RT-'Klimadaten-dati clima Südtirol'!T65)+'Klimadaten-dati clima Südtirol'!FD65*(RT-'Klimadaten-dati clima Südtirol'!U65)+'Klimadaten-dati clima Südtirol'!FE65*(RT-'Klimadaten-dati clima Südtirol'!V65)+'Klimadaten-dati clima Südtirol'!FF65*(RT-'Klimadaten-dati clima Südtirol'!W65)</f>
        <v>2659.1700000000005</v>
      </c>
      <c r="I62" s="91">
        <f>('Klimadaten-dati clima Südtirol'!AV65*'Klimadaten-dati clima Südtirol'!EU65+'Klimadaten-dati clima Südtirol'!AW65*'Klimadaten-dati clima Südtirol'!EV65+'Klimadaten-dati clima Südtirol'!AX65*'Klimadaten-dati clima Südtirol'!EW65+'Klimadaten-dati clima Südtirol'!AY65*'Klimadaten-dati clima Südtirol'!EX65+'Klimadaten-dati clima Südtirol'!AZ65*'Klimadaten-dati clima Südtirol'!EY65+'Klimadaten-dati clima Südtirol'!BA65*'Klimadaten-dati clima Südtirol'!EZ65+'Klimadaten-dati clima Südtirol'!BB65*'Klimadaten-dati clima Südtirol'!FA65+'Klimadaten-dati clima Südtirol'!BC65*'Klimadaten-dati clima Südtirol'!FB65+'Klimadaten-dati clima Südtirol'!BD65*'Klimadaten-dati clima Südtirol'!FC65+'Klimadaten-dati clima Südtirol'!BE65*'Klimadaten-dati clima Südtirol'!FD65+'Klimadaten-dati clima Südtirol'!BF65*'Klimadaten-dati clima Südtirol'!FE65+'Klimadaten-dati clima Südtirol'!BG65*'Klimadaten-dati clima Südtirol'!FF65)/3.6</f>
        <v>385.03999999999996</v>
      </c>
      <c r="J62" s="91">
        <f>('Klimadaten-dati clima Südtirol'!BH65*'Klimadaten-dati clima Südtirol'!EU65+'Klimadaten-dati clima Südtirol'!BI65*'Klimadaten-dati clima Südtirol'!EV65+'Klimadaten-dati clima Südtirol'!BJ65*'Klimadaten-dati clima Südtirol'!EW65+'Klimadaten-dati clima Südtirol'!BK65*'Klimadaten-dati clima Südtirol'!EX65+'Klimadaten-dati clima Südtirol'!BL65*'Klimadaten-dati clima Südtirol'!EY65+'Klimadaten-dati clima Südtirol'!BM65*'Klimadaten-dati clima Südtirol'!EZ65+'Klimadaten-dati clima Südtirol'!BN65*'Klimadaten-dati clima Südtirol'!FA65+'Klimadaten-dati clima Südtirol'!BO65*'Klimadaten-dati clima Südtirol'!FB65+'Klimadaten-dati clima Südtirol'!BP65*'Klimadaten-dati clima Südtirol'!FC65+'Klimadaten-dati clima Südtirol'!BQ65*'Klimadaten-dati clima Südtirol'!FD65+'Klimadaten-dati clima Südtirol'!BR65*'Klimadaten-dati clima Südtirol'!FE65+'Klimadaten-dati clima Südtirol'!BS65*'Klimadaten-dati clima Südtirol'!FF65)/3.6</f>
        <v>468.44840956091878</v>
      </c>
      <c r="K62" s="91">
        <f>('Klimadaten-dati clima Südtirol'!BT65*'Klimadaten-dati clima Südtirol'!EU65+'Klimadaten-dati clima Südtirol'!BU65*'Klimadaten-dati clima Südtirol'!EV65+'Klimadaten-dati clima Südtirol'!BV65*'Klimadaten-dati clima Südtirol'!EW65+'Klimadaten-dati clima Südtirol'!BW65*'Klimadaten-dati clima Südtirol'!EX65+'Klimadaten-dati clima Südtirol'!BX65*'Klimadaten-dati clima Südtirol'!EY65+'Klimadaten-dati clima Südtirol'!BY65*'Klimadaten-dati clima Südtirol'!EZ65+'Klimadaten-dati clima Südtirol'!BZ65*'Klimadaten-dati clima Südtirol'!FA65+'Klimadaten-dati clima Südtirol'!CA65*'Klimadaten-dati clima Südtirol'!FB65+'Klimadaten-dati clima Südtirol'!CB65*'Klimadaten-dati clima Südtirol'!FC65+'Klimadaten-dati clima Südtirol'!CC65*'Klimadaten-dati clima Südtirol'!FD65+'Klimadaten-dati clima Südtirol'!CD65*'Klimadaten-dati clima Südtirol'!FE65+'Klimadaten-dati clima Südtirol'!CE65*'Klimadaten-dati clima Südtirol'!FF65)/3.6</f>
        <v>387.4299786224737</v>
      </c>
      <c r="L62" s="91">
        <f>('Klimadaten-dati clima Südtirol'!CF65*'Klimadaten-dati clima Südtirol'!EU65+'Klimadaten-dati clima Südtirol'!CG65*'Klimadaten-dati clima Südtirol'!EV65+'Klimadaten-dati clima Südtirol'!CH65*'Klimadaten-dati clima Südtirol'!EW65+'Klimadaten-dati clima Südtirol'!CI65*'Klimadaten-dati clima Südtirol'!EX65+'Klimadaten-dati clima Südtirol'!CJ65*'Klimadaten-dati clima Südtirol'!EY65+'Klimadaten-dati clima Südtirol'!CK65*'Klimadaten-dati clima Südtirol'!EZ65+'Klimadaten-dati clima Südtirol'!CL65*'Klimadaten-dati clima Südtirol'!FA65+'Klimadaten-dati clima Südtirol'!CM65*'Klimadaten-dati clima Südtirol'!FB65+'Klimadaten-dati clima Südtirol'!CN65*'Klimadaten-dati clima Südtirol'!FC65+'Klimadaten-dati clima Südtirol'!CO65*'Klimadaten-dati clima Südtirol'!FD65+'Klimadaten-dati clima Südtirol'!CP65*'Klimadaten-dati clima Südtirol'!FE65+'Klimadaten-dati clima Südtirol'!CQ65*'Klimadaten-dati clima Südtirol'!FF65)/3.6</f>
        <v>306.41154768402868</v>
      </c>
      <c r="M62" s="91">
        <f>('Klimadaten-dati clima Südtirol'!CR65*'Klimadaten-dati clima Südtirol'!EU65+'Klimadaten-dati clima Südtirol'!CS65*'Klimadaten-dati clima Südtirol'!EV65+'Klimadaten-dati clima Südtirol'!CT65*'Klimadaten-dati clima Südtirol'!EW65+'Klimadaten-dati clima Südtirol'!CU65*'Klimadaten-dati clima Südtirol'!EX65+'Klimadaten-dati clima Südtirol'!CV65*'Klimadaten-dati clima Südtirol'!EY65+'Klimadaten-dati clima Südtirol'!CW65*'Klimadaten-dati clima Südtirol'!EZ65+'Klimadaten-dati clima Südtirol'!CX65*'Klimadaten-dati clima Südtirol'!FA65+'Klimadaten-dati clima Südtirol'!CY65*'Klimadaten-dati clima Südtirol'!FB65+'Klimadaten-dati clima Südtirol'!CZ65*'Klimadaten-dati clima Südtirol'!FC65+'Klimadaten-dati clima Südtirol'!DA65*'Klimadaten-dati clima Südtirol'!FD65+'Klimadaten-dati clima Südtirol'!DB65*'Klimadaten-dati clima Südtirol'!FE65+'Klimadaten-dati clima Südtirol'!DC65*'Klimadaten-dati clima Südtirol'!FF65)/3.6</f>
        <v>247.8845555979228</v>
      </c>
      <c r="N62" s="91">
        <f>('Klimadaten-dati clima Südtirol'!DD65*'Klimadaten-dati clima Südtirol'!EU65+'Klimadaten-dati clima Südtirol'!DE65*'Klimadaten-dati clima Südtirol'!EV65+'Klimadaten-dati clima Südtirol'!DF65*'Klimadaten-dati clima Südtirol'!EW65+'Klimadaten-dati clima Südtirol'!DG65*'Klimadaten-dati clima Südtirol'!EX65+'Klimadaten-dati clima Südtirol'!DH65*'Klimadaten-dati clima Südtirol'!EY65+'Klimadaten-dati clima Südtirol'!DI65*'Klimadaten-dati clima Südtirol'!EZ65+'Klimadaten-dati clima Südtirol'!DJ65*'Klimadaten-dati clima Südtirol'!FA65+'Klimadaten-dati clima Südtirol'!DK65*'Klimadaten-dati clima Südtirol'!FB65+'Klimadaten-dati clima Südtirol'!DL65*'Klimadaten-dati clima Südtirol'!FC65+'Klimadaten-dati clima Südtirol'!DM65*'Klimadaten-dati clima Südtirol'!FD65+'Klimadaten-dati clima Südtirol'!DN65*'Klimadaten-dati clima Südtirol'!FE65+'Klimadaten-dati clima Südtirol'!DO65*'Klimadaten-dati clima Südtirol'!FF65)/3.6</f>
        <v>189.35756351181692</v>
      </c>
    </row>
    <row r="63" spans="1:14" x14ac:dyDescent="0.2">
      <c r="A63">
        <v>60</v>
      </c>
      <c r="B63" t="str">
        <f>'Klimadaten-dati clima Südtirol'!C66</f>
        <v>Niederdorf</v>
      </c>
      <c r="C63" t="str">
        <f>'Klimadaten-dati clima Südtirol'!D66</f>
        <v>Villabassa</v>
      </c>
      <c r="D63">
        <f>'Klimadaten-dati clima Südtirol'!ET66</f>
        <v>-19</v>
      </c>
      <c r="E63" s="90">
        <f t="shared" si="1"/>
        <v>2.1450583657587536</v>
      </c>
      <c r="F63">
        <f>'Klimadaten-dati clima Südtirol'!ER66</f>
        <v>257</v>
      </c>
      <c r="G63" s="89">
        <f>'Klimadaten-dati clima Südtirol'!EU66*(RT-'Klimadaten-dati clima Südtirol'!L66)+'Klimadaten-dati clima Südtirol'!EV66*(RT-'Klimadaten-dati clima Südtirol'!M66)+'Klimadaten-dati clima Südtirol'!EW66*(RT-'Klimadaten-dati clima Südtirol'!N66)+'Klimadaten-dati clima Südtirol'!EX66*(RT-'Klimadaten-dati clima Südtirol'!O66)+'Klimadaten-dati clima Südtirol'!EY66*(RT-'Klimadaten-dati clima Südtirol'!P66)+'Klimadaten-dati clima Südtirol'!EZ66*(RT-'Klimadaten-dati clima Südtirol'!Q66)+'Klimadaten-dati clima Südtirol'!FA66*(RT-'Klimadaten-dati clima Südtirol'!R66)+'Klimadaten-dati clima Südtirol'!FB66*(RT-'Klimadaten-dati clima Südtirol'!S66)+'Klimadaten-dati clima Südtirol'!FC66*(RT-'Klimadaten-dati clima Südtirol'!T66)+'Klimadaten-dati clima Südtirol'!FD66*(RT-'Klimadaten-dati clima Südtirol'!U66)+'Klimadaten-dati clima Südtirol'!FE66*(RT-'Klimadaten-dati clima Südtirol'!V66)+'Klimadaten-dati clima Südtirol'!FF66*(RT-'Klimadaten-dati clima Südtirol'!W66)</f>
        <v>4588.72</v>
      </c>
      <c r="I63" s="91">
        <f>('Klimadaten-dati clima Südtirol'!AV66*'Klimadaten-dati clima Südtirol'!EU66+'Klimadaten-dati clima Südtirol'!AW66*'Klimadaten-dati clima Südtirol'!EV66+'Klimadaten-dati clima Südtirol'!AX66*'Klimadaten-dati clima Südtirol'!EW66+'Klimadaten-dati clima Südtirol'!AY66*'Klimadaten-dati clima Südtirol'!EX66+'Klimadaten-dati clima Südtirol'!AZ66*'Klimadaten-dati clima Südtirol'!EY66+'Klimadaten-dati clima Südtirol'!BA66*'Klimadaten-dati clima Südtirol'!EZ66+'Klimadaten-dati clima Südtirol'!BB66*'Klimadaten-dati clima Südtirol'!FA66+'Klimadaten-dati clima Südtirol'!BC66*'Klimadaten-dati clima Südtirol'!FB66+'Klimadaten-dati clima Südtirol'!BD66*'Klimadaten-dati clima Südtirol'!FC66+'Klimadaten-dati clima Südtirol'!BE66*'Klimadaten-dati clima Südtirol'!FD66+'Klimadaten-dati clima Südtirol'!BF66*'Klimadaten-dati clima Südtirol'!FE66+'Klimadaten-dati clima Südtirol'!BG66*'Klimadaten-dati clima Südtirol'!FF66)/3.6</f>
        <v>727.79</v>
      </c>
      <c r="J63" s="91">
        <f>('Klimadaten-dati clima Südtirol'!BH66*'Klimadaten-dati clima Südtirol'!EU66+'Klimadaten-dati clima Südtirol'!BI66*'Klimadaten-dati clima Südtirol'!EV66+'Klimadaten-dati clima Südtirol'!BJ66*'Klimadaten-dati clima Südtirol'!EW66+'Klimadaten-dati clima Südtirol'!BK66*'Klimadaten-dati clima Südtirol'!EX66+'Klimadaten-dati clima Südtirol'!BL66*'Klimadaten-dati clima Südtirol'!EY66+'Klimadaten-dati clima Südtirol'!BM66*'Klimadaten-dati clima Südtirol'!EZ66+'Klimadaten-dati clima Südtirol'!BN66*'Klimadaten-dati clima Südtirol'!FA66+'Klimadaten-dati clima Südtirol'!BO66*'Klimadaten-dati clima Südtirol'!FB66+'Klimadaten-dati clima Südtirol'!BP66*'Klimadaten-dati clima Südtirol'!FC66+'Klimadaten-dati clima Südtirol'!BQ66*'Klimadaten-dati clima Südtirol'!FD66+'Klimadaten-dati clima Südtirol'!BR66*'Klimadaten-dati clima Südtirol'!FE66+'Klimadaten-dati clima Südtirol'!BS66*'Klimadaten-dati clima Südtirol'!FF66)/3.6</f>
        <v>725.43089785792108</v>
      </c>
      <c r="K63" s="91">
        <f>('Klimadaten-dati clima Südtirol'!BT66*'Klimadaten-dati clima Südtirol'!EU66+'Klimadaten-dati clima Südtirol'!BU66*'Klimadaten-dati clima Südtirol'!EV66+'Klimadaten-dati clima Südtirol'!BV66*'Klimadaten-dati clima Südtirol'!EW66+'Klimadaten-dati clima Südtirol'!BW66*'Klimadaten-dati clima Südtirol'!EX66+'Klimadaten-dati clima Südtirol'!BX66*'Klimadaten-dati clima Südtirol'!EY66+'Klimadaten-dati clima Südtirol'!BY66*'Klimadaten-dati clima Südtirol'!EZ66+'Klimadaten-dati clima Südtirol'!BZ66*'Klimadaten-dati clima Südtirol'!FA66+'Klimadaten-dati clima Südtirol'!CA66*'Klimadaten-dati clima Südtirol'!FB66+'Klimadaten-dati clima Südtirol'!CB66*'Klimadaten-dati clima Südtirol'!FC66+'Klimadaten-dati clima Südtirol'!CC66*'Klimadaten-dati clima Südtirol'!FD66+'Klimadaten-dati clima Südtirol'!CD66*'Klimadaten-dati clima Südtirol'!FE66+'Klimadaten-dati clima Südtirol'!CE66*'Klimadaten-dati clima Südtirol'!FF66)/3.6</f>
        <v>638.62586488991008</v>
      </c>
      <c r="L63" s="91">
        <f>('Klimadaten-dati clima Südtirol'!CF66*'Klimadaten-dati clima Südtirol'!EU66+'Klimadaten-dati clima Südtirol'!CG66*'Klimadaten-dati clima Südtirol'!EV66+'Klimadaten-dati clima Südtirol'!CH66*'Klimadaten-dati clima Südtirol'!EW66+'Klimadaten-dati clima Südtirol'!CI66*'Klimadaten-dati clima Südtirol'!EX66+'Klimadaten-dati clima Südtirol'!CJ66*'Klimadaten-dati clima Südtirol'!EY66+'Klimadaten-dati clima Südtirol'!CK66*'Klimadaten-dati clima Südtirol'!EZ66+'Klimadaten-dati clima Südtirol'!CL66*'Klimadaten-dati clima Südtirol'!FA66+'Klimadaten-dati clima Südtirol'!CM66*'Klimadaten-dati clima Südtirol'!FB66+'Klimadaten-dati clima Südtirol'!CN66*'Klimadaten-dati clima Südtirol'!FC66+'Klimadaten-dati clima Südtirol'!CO66*'Klimadaten-dati clima Südtirol'!FD66+'Klimadaten-dati clima Südtirol'!CP66*'Klimadaten-dati clima Südtirol'!FE66+'Klimadaten-dati clima Südtirol'!CQ66*'Klimadaten-dati clima Südtirol'!FF66)/3.6</f>
        <v>551.82083192189896</v>
      </c>
      <c r="M63" s="91">
        <f>('Klimadaten-dati clima Südtirol'!CR66*'Klimadaten-dati clima Südtirol'!EU66+'Klimadaten-dati clima Südtirol'!CS66*'Klimadaten-dati clima Südtirol'!EV66+'Klimadaten-dati clima Südtirol'!CT66*'Klimadaten-dati clima Südtirol'!EW66+'Klimadaten-dati clima Südtirol'!CU66*'Klimadaten-dati clima Südtirol'!EX66+'Klimadaten-dati clima Südtirol'!CV66*'Klimadaten-dati clima Südtirol'!EY66+'Klimadaten-dati clima Südtirol'!CW66*'Klimadaten-dati clima Südtirol'!EZ66+'Klimadaten-dati clima Südtirol'!CX66*'Klimadaten-dati clima Südtirol'!FA66+'Klimadaten-dati clima Südtirol'!CY66*'Klimadaten-dati clima Südtirol'!FB66+'Klimadaten-dati clima Südtirol'!CZ66*'Klimadaten-dati clima Südtirol'!FC66+'Klimadaten-dati clima Südtirol'!DA66*'Klimadaten-dati clima Südtirol'!FD66+'Klimadaten-dati clima Südtirol'!DB66*'Klimadaten-dati clima Südtirol'!FE66+'Klimadaten-dati clima Südtirol'!DC66*'Klimadaten-dati clima Südtirol'!FF66)/3.6</f>
        <v>440.49870256284623</v>
      </c>
      <c r="N63" s="91">
        <f>('Klimadaten-dati clima Südtirol'!DD66*'Klimadaten-dati clima Südtirol'!EU66+'Klimadaten-dati clima Südtirol'!DE66*'Klimadaten-dati clima Südtirol'!EV66+'Klimadaten-dati clima Südtirol'!DF66*'Klimadaten-dati clima Südtirol'!EW66+'Klimadaten-dati clima Südtirol'!DG66*'Klimadaten-dati clima Südtirol'!EX66+'Klimadaten-dati clima Südtirol'!DH66*'Klimadaten-dati clima Südtirol'!EY66+'Klimadaten-dati clima Südtirol'!DI66*'Klimadaten-dati clima Südtirol'!EZ66+'Klimadaten-dati clima Südtirol'!DJ66*'Klimadaten-dati clima Südtirol'!FA66+'Klimadaten-dati clima Südtirol'!DK66*'Klimadaten-dati clima Südtirol'!FB66+'Klimadaten-dati clima Südtirol'!DL66*'Klimadaten-dati clima Südtirol'!FC66+'Klimadaten-dati clima Südtirol'!DM66*'Klimadaten-dati clima Südtirol'!FD66+'Klimadaten-dati clima Südtirol'!DN66*'Klimadaten-dati clima Südtirol'!FE66+'Klimadaten-dati clima Südtirol'!DO66*'Klimadaten-dati clima Südtirol'!FF66)/3.6</f>
        <v>329.17657320379351</v>
      </c>
    </row>
    <row r="64" spans="1:14" x14ac:dyDescent="0.2">
      <c r="A64">
        <v>61</v>
      </c>
      <c r="B64" t="str">
        <f>'Klimadaten-dati clima Südtirol'!C67</f>
        <v>Olang</v>
      </c>
      <c r="C64" t="str">
        <f>'Klimadaten-dati clima Südtirol'!D67</f>
        <v>Valdaora</v>
      </c>
      <c r="D64">
        <f>'Klimadaten-dati clima Südtirol'!ET67</f>
        <v>-18</v>
      </c>
      <c r="E64" s="90">
        <f t="shared" si="1"/>
        <v>2.2014056224899576</v>
      </c>
      <c r="F64">
        <f>'Klimadaten-dati clima Südtirol'!ER67</f>
        <v>249</v>
      </c>
      <c r="G64" s="89">
        <f>'Klimadaten-dati clima Südtirol'!EU67*(RT-'Klimadaten-dati clima Südtirol'!L67)+'Klimadaten-dati clima Südtirol'!EV67*(RT-'Klimadaten-dati clima Südtirol'!M67)+'Klimadaten-dati clima Südtirol'!EW67*(RT-'Klimadaten-dati clima Südtirol'!N67)+'Klimadaten-dati clima Südtirol'!EX67*(RT-'Klimadaten-dati clima Südtirol'!O67)+'Klimadaten-dati clima Südtirol'!EY67*(RT-'Klimadaten-dati clima Südtirol'!P67)+'Klimadaten-dati clima Südtirol'!EZ67*(RT-'Klimadaten-dati clima Südtirol'!Q67)+'Klimadaten-dati clima Südtirol'!FA67*(RT-'Klimadaten-dati clima Südtirol'!R67)+'Klimadaten-dati clima Südtirol'!FB67*(RT-'Klimadaten-dati clima Südtirol'!S67)+'Klimadaten-dati clima Südtirol'!FC67*(RT-'Klimadaten-dati clima Südtirol'!T67)+'Klimadaten-dati clima Südtirol'!FD67*(RT-'Klimadaten-dati clima Südtirol'!U67)+'Klimadaten-dati clima Südtirol'!FE67*(RT-'Klimadaten-dati clima Südtirol'!V67)+'Klimadaten-dati clima Südtirol'!FF67*(RT-'Klimadaten-dati clima Südtirol'!W67)</f>
        <v>4431.8500000000004</v>
      </c>
      <c r="I64" s="91">
        <f>('Klimadaten-dati clima Südtirol'!AV67*'Klimadaten-dati clima Südtirol'!EU67+'Klimadaten-dati clima Südtirol'!AW67*'Klimadaten-dati clima Südtirol'!EV67+'Klimadaten-dati clima Südtirol'!AX67*'Klimadaten-dati clima Südtirol'!EW67+'Klimadaten-dati clima Südtirol'!AY67*'Klimadaten-dati clima Südtirol'!EX67+'Klimadaten-dati clima Südtirol'!AZ67*'Klimadaten-dati clima Südtirol'!EY67+'Klimadaten-dati clima Südtirol'!BA67*'Klimadaten-dati clima Südtirol'!EZ67+'Klimadaten-dati clima Südtirol'!BB67*'Klimadaten-dati clima Südtirol'!FA67+'Klimadaten-dati clima Südtirol'!BC67*'Klimadaten-dati clima Südtirol'!FB67+'Klimadaten-dati clima Südtirol'!BD67*'Klimadaten-dati clima Südtirol'!FC67+'Klimadaten-dati clima Südtirol'!BE67*'Klimadaten-dati clima Südtirol'!FD67+'Klimadaten-dati clima Südtirol'!BF67*'Klimadaten-dati clima Südtirol'!FE67+'Klimadaten-dati clima Südtirol'!BG67*'Klimadaten-dati clima Südtirol'!FF67)/3.6</f>
        <v>694.12000000000012</v>
      </c>
      <c r="J64" s="91">
        <f>('Klimadaten-dati clima Südtirol'!BH67*'Klimadaten-dati clima Südtirol'!EU67+'Klimadaten-dati clima Südtirol'!BI67*'Klimadaten-dati clima Südtirol'!EV67+'Klimadaten-dati clima Südtirol'!BJ67*'Klimadaten-dati clima Südtirol'!EW67+'Klimadaten-dati clima Südtirol'!BK67*'Klimadaten-dati clima Südtirol'!EX67+'Klimadaten-dati clima Südtirol'!BL67*'Klimadaten-dati clima Südtirol'!EY67+'Klimadaten-dati clima Südtirol'!BM67*'Klimadaten-dati clima Südtirol'!EZ67+'Klimadaten-dati clima Südtirol'!BN67*'Klimadaten-dati clima Südtirol'!FA67+'Klimadaten-dati clima Südtirol'!BO67*'Klimadaten-dati clima Südtirol'!FB67+'Klimadaten-dati clima Südtirol'!BP67*'Klimadaten-dati clima Südtirol'!FC67+'Klimadaten-dati clima Südtirol'!BQ67*'Klimadaten-dati clima Südtirol'!FD67+'Klimadaten-dati clima Südtirol'!BR67*'Klimadaten-dati clima Südtirol'!FE67+'Klimadaten-dati clima Südtirol'!BS67*'Klimadaten-dati clima Südtirol'!FF67)/3.6</f>
        <v>705.36531164144822</v>
      </c>
      <c r="K64" s="91">
        <f>('Klimadaten-dati clima Südtirol'!BT67*'Klimadaten-dati clima Südtirol'!EU67+'Klimadaten-dati clima Südtirol'!BU67*'Klimadaten-dati clima Südtirol'!EV67+'Klimadaten-dati clima Südtirol'!BV67*'Klimadaten-dati clima Südtirol'!EW67+'Klimadaten-dati clima Südtirol'!BW67*'Klimadaten-dati clima Südtirol'!EX67+'Klimadaten-dati clima Südtirol'!BX67*'Klimadaten-dati clima Südtirol'!EY67+'Klimadaten-dati clima Südtirol'!BY67*'Klimadaten-dati clima Südtirol'!EZ67+'Klimadaten-dati clima Südtirol'!BZ67*'Klimadaten-dati clima Südtirol'!FA67+'Klimadaten-dati clima Südtirol'!CA67*'Klimadaten-dati clima Südtirol'!FB67+'Klimadaten-dati clima Südtirol'!CB67*'Klimadaten-dati clima Südtirol'!FC67+'Klimadaten-dati clima Südtirol'!CC67*'Klimadaten-dati clima Südtirol'!FD67+'Klimadaten-dati clima Südtirol'!CD67*'Klimadaten-dati clima Südtirol'!FE67+'Klimadaten-dati clima Südtirol'!CE67*'Klimadaten-dati clima Südtirol'!FF67)/3.6</f>
        <v>617.10366021672019</v>
      </c>
      <c r="L64" s="91">
        <f>('Klimadaten-dati clima Südtirol'!CF67*'Klimadaten-dati clima Südtirol'!EU67+'Klimadaten-dati clima Südtirol'!CG67*'Klimadaten-dati clima Südtirol'!EV67+'Klimadaten-dati clima Südtirol'!CH67*'Klimadaten-dati clima Südtirol'!EW67+'Klimadaten-dati clima Südtirol'!CI67*'Klimadaten-dati clima Südtirol'!EX67+'Klimadaten-dati clima Südtirol'!CJ67*'Klimadaten-dati clima Südtirol'!EY67+'Klimadaten-dati clima Südtirol'!CK67*'Klimadaten-dati clima Südtirol'!EZ67+'Klimadaten-dati clima Südtirol'!CL67*'Klimadaten-dati clima Südtirol'!FA67+'Klimadaten-dati clima Südtirol'!CM67*'Klimadaten-dati clima Südtirol'!FB67+'Klimadaten-dati clima Südtirol'!CN67*'Klimadaten-dati clima Südtirol'!FC67+'Klimadaten-dati clima Südtirol'!CO67*'Klimadaten-dati clima Südtirol'!FD67+'Klimadaten-dati clima Südtirol'!CP67*'Klimadaten-dati clima Südtirol'!FE67+'Klimadaten-dati clima Südtirol'!CQ67*'Klimadaten-dati clima Südtirol'!FF67)/3.6</f>
        <v>528.84200879199227</v>
      </c>
      <c r="M64" s="91">
        <f>('Klimadaten-dati clima Südtirol'!CR67*'Klimadaten-dati clima Südtirol'!EU67+'Klimadaten-dati clima Südtirol'!CS67*'Klimadaten-dati clima Südtirol'!EV67+'Klimadaten-dati clima Südtirol'!CT67*'Klimadaten-dati clima Südtirol'!EW67+'Klimadaten-dati clima Südtirol'!CU67*'Klimadaten-dati clima Südtirol'!EX67+'Klimadaten-dati clima Südtirol'!CV67*'Klimadaten-dati clima Südtirol'!EY67+'Klimadaten-dati clima Südtirol'!CW67*'Klimadaten-dati clima Südtirol'!EZ67+'Klimadaten-dati clima Südtirol'!CX67*'Klimadaten-dati clima Südtirol'!FA67+'Klimadaten-dati clima Südtirol'!CY67*'Klimadaten-dati clima Südtirol'!FB67+'Klimadaten-dati clima Südtirol'!CZ67*'Klimadaten-dati clima Südtirol'!FC67+'Klimadaten-dati clima Südtirol'!DA67*'Klimadaten-dati clima Südtirol'!FD67+'Klimadaten-dati clima Südtirol'!DB67*'Klimadaten-dati clima Südtirol'!FE67+'Klimadaten-dati clima Südtirol'!DC67*'Klimadaten-dati clima Südtirol'!FF67)/3.6</f>
        <v>422.88942355020555</v>
      </c>
      <c r="N64" s="91">
        <f>('Klimadaten-dati clima Südtirol'!DD67*'Klimadaten-dati clima Südtirol'!EU67+'Klimadaten-dati clima Südtirol'!DE67*'Klimadaten-dati clima Südtirol'!EV67+'Klimadaten-dati clima Südtirol'!DF67*'Klimadaten-dati clima Südtirol'!EW67+'Klimadaten-dati clima Südtirol'!DG67*'Klimadaten-dati clima Südtirol'!EX67+'Klimadaten-dati clima Südtirol'!DH67*'Klimadaten-dati clima Südtirol'!EY67+'Klimadaten-dati clima Südtirol'!DI67*'Klimadaten-dati clima Südtirol'!EZ67+'Klimadaten-dati clima Südtirol'!DJ67*'Klimadaten-dati clima Südtirol'!FA67+'Klimadaten-dati clima Südtirol'!DK67*'Klimadaten-dati clima Südtirol'!FB67+'Klimadaten-dati clima Südtirol'!DL67*'Klimadaten-dati clima Südtirol'!FC67+'Klimadaten-dati clima Südtirol'!DM67*'Klimadaten-dati clima Südtirol'!FD67+'Klimadaten-dati clima Südtirol'!DN67*'Klimadaten-dati clima Südtirol'!FE67+'Klimadaten-dati clima Südtirol'!DO67*'Klimadaten-dati clima Südtirol'!FF67)/3.6</f>
        <v>316.93683830841888</v>
      </c>
    </row>
    <row r="65" spans="1:14" x14ac:dyDescent="0.2">
      <c r="A65">
        <v>62</v>
      </c>
      <c r="B65" t="str">
        <f>'Klimadaten-dati clima Südtirol'!C68</f>
        <v>Partschins</v>
      </c>
      <c r="C65" t="str">
        <f>'Klimadaten-dati clima Südtirol'!D68</f>
        <v>Parcines</v>
      </c>
      <c r="D65">
        <f>'Klimadaten-dati clima Südtirol'!ET68</f>
        <v>-16</v>
      </c>
      <c r="E65" s="90">
        <f t="shared" si="1"/>
        <v>3.9597584541062822</v>
      </c>
      <c r="F65">
        <f>'Klimadaten-dati clima Südtirol'!ER68</f>
        <v>207</v>
      </c>
      <c r="G65" s="89">
        <f>'Klimadaten-dati clima Südtirol'!EU68*(RT-'Klimadaten-dati clima Südtirol'!L68)+'Klimadaten-dati clima Südtirol'!EV68*(RT-'Klimadaten-dati clima Südtirol'!M68)+'Klimadaten-dati clima Südtirol'!EW68*(RT-'Klimadaten-dati clima Südtirol'!N68)+'Klimadaten-dati clima Südtirol'!EX68*(RT-'Klimadaten-dati clima Südtirol'!O68)+'Klimadaten-dati clima Südtirol'!EY68*(RT-'Klimadaten-dati clima Südtirol'!P68)+'Klimadaten-dati clima Südtirol'!EZ68*(RT-'Klimadaten-dati clima Südtirol'!Q68)+'Klimadaten-dati clima Südtirol'!FA68*(RT-'Klimadaten-dati clima Südtirol'!R68)+'Klimadaten-dati clima Südtirol'!FB68*(RT-'Klimadaten-dati clima Südtirol'!S68)+'Klimadaten-dati clima Südtirol'!FC68*(RT-'Klimadaten-dati clima Südtirol'!T68)+'Klimadaten-dati clima Südtirol'!FD68*(RT-'Klimadaten-dati clima Südtirol'!U68)+'Klimadaten-dati clima Südtirol'!FE68*(RT-'Klimadaten-dati clima Südtirol'!V68)+'Klimadaten-dati clima Südtirol'!FF68*(RT-'Klimadaten-dati clima Südtirol'!W68)</f>
        <v>3320.33</v>
      </c>
      <c r="I65" s="91">
        <f>('Klimadaten-dati clima Südtirol'!AV68*'Klimadaten-dati clima Südtirol'!EU68+'Klimadaten-dati clima Südtirol'!AW68*'Klimadaten-dati clima Südtirol'!EV68+'Klimadaten-dati clima Südtirol'!AX68*'Klimadaten-dati clima Südtirol'!EW68+'Klimadaten-dati clima Südtirol'!AY68*'Klimadaten-dati clima Südtirol'!EX68+'Klimadaten-dati clima Südtirol'!AZ68*'Klimadaten-dati clima Südtirol'!EY68+'Klimadaten-dati clima Südtirol'!BA68*'Klimadaten-dati clima Südtirol'!EZ68+'Klimadaten-dati clima Südtirol'!BB68*'Klimadaten-dati clima Südtirol'!FA68+'Klimadaten-dati clima Südtirol'!BC68*'Klimadaten-dati clima Südtirol'!FB68+'Klimadaten-dati clima Südtirol'!BD68*'Klimadaten-dati clima Südtirol'!FC68+'Klimadaten-dati clima Südtirol'!BE68*'Klimadaten-dati clima Südtirol'!FD68+'Klimadaten-dati clima Südtirol'!BF68*'Klimadaten-dati clima Südtirol'!FE68+'Klimadaten-dati clima Südtirol'!BG68*'Klimadaten-dati clima Südtirol'!FF68)/3.6</f>
        <v>494.65000000000003</v>
      </c>
      <c r="J65" s="91">
        <f>('Klimadaten-dati clima Südtirol'!BH68*'Klimadaten-dati clima Südtirol'!EU68+'Klimadaten-dati clima Südtirol'!BI68*'Klimadaten-dati clima Südtirol'!EV68+'Klimadaten-dati clima Südtirol'!BJ68*'Klimadaten-dati clima Südtirol'!EW68+'Klimadaten-dati clima Südtirol'!BK68*'Klimadaten-dati clima Südtirol'!EX68+'Klimadaten-dati clima Südtirol'!BL68*'Klimadaten-dati clima Südtirol'!EY68+'Klimadaten-dati clima Südtirol'!BM68*'Klimadaten-dati clima Südtirol'!EZ68+'Klimadaten-dati clima Südtirol'!BN68*'Klimadaten-dati clima Südtirol'!FA68+'Klimadaten-dati clima Südtirol'!BO68*'Klimadaten-dati clima Südtirol'!FB68+'Klimadaten-dati clima Südtirol'!BP68*'Klimadaten-dati clima Südtirol'!FC68+'Klimadaten-dati clima Südtirol'!BQ68*'Klimadaten-dati clima Südtirol'!FD68+'Klimadaten-dati clima Südtirol'!BR68*'Klimadaten-dati clima Südtirol'!FE68+'Klimadaten-dati clima Südtirol'!BS68*'Klimadaten-dati clima Südtirol'!FF68)/3.6</f>
        <v>566.71998341367237</v>
      </c>
      <c r="K65" s="91">
        <f>('Klimadaten-dati clima Südtirol'!BT68*'Klimadaten-dati clima Südtirol'!EU68+'Klimadaten-dati clima Südtirol'!BU68*'Klimadaten-dati clima Südtirol'!EV68+'Klimadaten-dati clima Südtirol'!BV68*'Klimadaten-dati clima Südtirol'!EW68+'Klimadaten-dati clima Südtirol'!BW68*'Klimadaten-dati clima Südtirol'!EX68+'Klimadaten-dati clima Südtirol'!BX68*'Klimadaten-dati clima Südtirol'!EY68+'Klimadaten-dati clima Südtirol'!BY68*'Klimadaten-dati clima Südtirol'!EZ68+'Klimadaten-dati clima Südtirol'!BZ68*'Klimadaten-dati clima Südtirol'!FA68+'Klimadaten-dati clima Südtirol'!CA68*'Klimadaten-dati clima Südtirol'!FB68+'Klimadaten-dati clima Südtirol'!CB68*'Klimadaten-dati clima Südtirol'!FC68+'Klimadaten-dati clima Südtirol'!CC68*'Klimadaten-dati clima Südtirol'!FD68+'Klimadaten-dati clima Südtirol'!CD68*'Klimadaten-dati clima Südtirol'!FE68+'Klimadaten-dati clima Südtirol'!CE68*'Klimadaten-dati clima Südtirol'!FF68)/3.6</f>
        <v>477.79866429732556</v>
      </c>
      <c r="L65" s="91">
        <f>('Klimadaten-dati clima Südtirol'!CF68*'Klimadaten-dati clima Südtirol'!EU68+'Klimadaten-dati clima Südtirol'!CG68*'Klimadaten-dati clima Südtirol'!EV68+'Klimadaten-dati clima Südtirol'!CH68*'Klimadaten-dati clima Südtirol'!EW68+'Klimadaten-dati clima Südtirol'!CI68*'Klimadaten-dati clima Südtirol'!EX68+'Klimadaten-dati clima Südtirol'!CJ68*'Klimadaten-dati clima Südtirol'!EY68+'Klimadaten-dati clima Südtirol'!CK68*'Klimadaten-dati clima Südtirol'!EZ68+'Klimadaten-dati clima Südtirol'!CL68*'Klimadaten-dati clima Südtirol'!FA68+'Klimadaten-dati clima Südtirol'!CM68*'Klimadaten-dati clima Südtirol'!FB68+'Klimadaten-dati clima Südtirol'!CN68*'Klimadaten-dati clima Südtirol'!FC68+'Klimadaten-dati clima Südtirol'!CO68*'Klimadaten-dati clima Südtirol'!FD68+'Klimadaten-dati clima Südtirol'!CP68*'Klimadaten-dati clima Südtirol'!FE68+'Klimadaten-dati clima Südtirol'!CQ68*'Klimadaten-dati clima Südtirol'!FF68)/3.6</f>
        <v>388.87734518097898</v>
      </c>
      <c r="M65" s="91">
        <f>('Klimadaten-dati clima Südtirol'!CR68*'Klimadaten-dati clima Südtirol'!EU68+'Klimadaten-dati clima Südtirol'!CS68*'Klimadaten-dati clima Südtirol'!EV68+'Klimadaten-dati clima Südtirol'!CT68*'Klimadaten-dati clima Südtirol'!EW68+'Klimadaten-dati clima Südtirol'!CU68*'Klimadaten-dati clima Südtirol'!EX68+'Klimadaten-dati clima Südtirol'!CV68*'Klimadaten-dati clima Südtirol'!EY68+'Klimadaten-dati clima Südtirol'!CW68*'Klimadaten-dati clima Südtirol'!EZ68+'Klimadaten-dati clima Südtirol'!CX68*'Klimadaten-dati clima Südtirol'!FA68+'Klimadaten-dati clima Südtirol'!CY68*'Klimadaten-dati clima Südtirol'!FB68+'Klimadaten-dati clima Südtirol'!CZ68*'Klimadaten-dati clima Südtirol'!FC68+'Klimadaten-dati clima Südtirol'!DA68*'Klimadaten-dati clima Südtirol'!FD68+'Klimadaten-dati clima Südtirol'!DB68*'Klimadaten-dati clima Südtirol'!FE68+'Klimadaten-dati clima Südtirol'!DC68*'Klimadaten-dati clima Südtirol'!FF68)/3.6</f>
        <v>314.43286956448924</v>
      </c>
      <c r="N65" s="91">
        <f>('Klimadaten-dati clima Südtirol'!DD68*'Klimadaten-dati clima Südtirol'!EU68+'Klimadaten-dati clima Südtirol'!DE68*'Klimadaten-dati clima Südtirol'!EV68+'Klimadaten-dati clima Südtirol'!DF68*'Klimadaten-dati clima Südtirol'!EW68+'Klimadaten-dati clima Südtirol'!DG68*'Klimadaten-dati clima Südtirol'!EX68+'Klimadaten-dati clima Südtirol'!DH68*'Klimadaten-dati clima Südtirol'!EY68+'Klimadaten-dati clima Südtirol'!DI68*'Klimadaten-dati clima Südtirol'!EZ68+'Klimadaten-dati clima Südtirol'!DJ68*'Klimadaten-dati clima Südtirol'!FA68+'Klimadaten-dati clima Südtirol'!DK68*'Klimadaten-dati clima Südtirol'!FB68+'Klimadaten-dati clima Südtirol'!DL68*'Klimadaten-dati clima Südtirol'!FC68+'Klimadaten-dati clima Südtirol'!DM68*'Klimadaten-dati clima Südtirol'!FD68+'Klimadaten-dati clima Südtirol'!DN68*'Klimadaten-dati clima Südtirol'!FE68+'Klimadaten-dati clima Südtirol'!DO68*'Klimadaten-dati clima Südtirol'!FF68)/3.6</f>
        <v>239.98839394799958</v>
      </c>
    </row>
    <row r="66" spans="1:14" x14ac:dyDescent="0.2">
      <c r="A66">
        <v>63</v>
      </c>
      <c r="B66" t="str">
        <f>'Klimadaten-dati clima Südtirol'!C69</f>
        <v>Percha</v>
      </c>
      <c r="C66" t="str">
        <f>'Klimadaten-dati clima Südtirol'!D69</f>
        <v>Perca</v>
      </c>
      <c r="D66">
        <f>'Klimadaten-dati clima Südtirol'!ET69</f>
        <v>-18</v>
      </c>
      <c r="E66" s="90">
        <f t="shared" si="1"/>
        <v>2.4854356846473031</v>
      </c>
      <c r="F66">
        <f>'Klimadaten-dati clima Südtirol'!ER69</f>
        <v>241</v>
      </c>
      <c r="G66" s="89">
        <f>'Klimadaten-dati clima Südtirol'!EU69*(RT-'Klimadaten-dati clima Südtirol'!L69)+'Klimadaten-dati clima Südtirol'!EV69*(RT-'Klimadaten-dati clima Südtirol'!M69)+'Klimadaten-dati clima Südtirol'!EW69*(RT-'Klimadaten-dati clima Südtirol'!N69)+'Klimadaten-dati clima Südtirol'!EX69*(RT-'Klimadaten-dati clima Südtirol'!O69)+'Klimadaten-dati clima Südtirol'!EY69*(RT-'Klimadaten-dati clima Südtirol'!P69)+'Klimadaten-dati clima Südtirol'!EZ69*(RT-'Klimadaten-dati clima Südtirol'!Q69)+'Klimadaten-dati clima Südtirol'!FA69*(RT-'Klimadaten-dati clima Südtirol'!R69)+'Klimadaten-dati clima Südtirol'!FB69*(RT-'Klimadaten-dati clima Südtirol'!S69)+'Klimadaten-dati clima Südtirol'!FC69*(RT-'Klimadaten-dati clima Südtirol'!T69)+'Klimadaten-dati clima Südtirol'!FD69*(RT-'Klimadaten-dati clima Südtirol'!U69)+'Klimadaten-dati clima Südtirol'!FE69*(RT-'Klimadaten-dati clima Südtirol'!V69)+'Klimadaten-dati clima Südtirol'!FF69*(RT-'Klimadaten-dati clima Südtirol'!W69)</f>
        <v>4221.01</v>
      </c>
      <c r="I66" s="91">
        <f>('Klimadaten-dati clima Südtirol'!AV69*'Klimadaten-dati clima Südtirol'!EU69+'Klimadaten-dati clima Südtirol'!AW69*'Klimadaten-dati clima Südtirol'!EV69+'Klimadaten-dati clima Südtirol'!AX69*'Klimadaten-dati clima Südtirol'!EW69+'Klimadaten-dati clima Südtirol'!AY69*'Klimadaten-dati clima Südtirol'!EX69+'Klimadaten-dati clima Südtirol'!AZ69*'Klimadaten-dati clima Südtirol'!EY69+'Klimadaten-dati clima Südtirol'!BA69*'Klimadaten-dati clima Südtirol'!EZ69+'Klimadaten-dati clima Südtirol'!BB69*'Klimadaten-dati clima Südtirol'!FA69+'Klimadaten-dati clima Südtirol'!BC69*'Klimadaten-dati clima Südtirol'!FB69+'Klimadaten-dati clima Südtirol'!BD69*'Klimadaten-dati clima Südtirol'!FC69+'Klimadaten-dati clima Südtirol'!BE69*'Klimadaten-dati clima Südtirol'!FD69+'Klimadaten-dati clima Südtirol'!BF69*'Klimadaten-dati clima Südtirol'!FE69+'Klimadaten-dati clima Südtirol'!BG69*'Klimadaten-dati clima Südtirol'!FF69)/3.6</f>
        <v>625.76</v>
      </c>
      <c r="J66" s="91">
        <f>('Klimadaten-dati clima Südtirol'!BH69*'Klimadaten-dati clima Südtirol'!EU69+'Klimadaten-dati clima Südtirol'!BI69*'Klimadaten-dati clima Südtirol'!EV69+'Klimadaten-dati clima Südtirol'!BJ69*'Klimadaten-dati clima Südtirol'!EW69+'Klimadaten-dati clima Südtirol'!BK69*'Klimadaten-dati clima Südtirol'!EX69+'Klimadaten-dati clima Südtirol'!BL69*'Klimadaten-dati clima Südtirol'!EY69+'Klimadaten-dati clima Südtirol'!BM69*'Klimadaten-dati clima Südtirol'!EZ69+'Klimadaten-dati clima Südtirol'!BN69*'Klimadaten-dati clima Südtirol'!FA69+'Klimadaten-dati clima Südtirol'!BO69*'Klimadaten-dati clima Südtirol'!FB69+'Klimadaten-dati clima Südtirol'!BP69*'Klimadaten-dati clima Südtirol'!FC69+'Klimadaten-dati clima Südtirol'!BQ69*'Klimadaten-dati clima Südtirol'!FD69+'Klimadaten-dati clima Südtirol'!BR69*'Klimadaten-dati clima Südtirol'!FE69+'Klimadaten-dati clima Südtirol'!BS69*'Klimadaten-dati clima Südtirol'!FF69)/3.6</f>
        <v>648.48613873099259</v>
      </c>
      <c r="K66" s="91">
        <f>('Klimadaten-dati clima Südtirol'!BT69*'Klimadaten-dati clima Südtirol'!EU69+'Klimadaten-dati clima Südtirol'!BU69*'Klimadaten-dati clima Südtirol'!EV69+'Klimadaten-dati clima Südtirol'!BV69*'Klimadaten-dati clima Südtirol'!EW69+'Klimadaten-dati clima Südtirol'!BW69*'Klimadaten-dati clima Südtirol'!EX69+'Klimadaten-dati clima Südtirol'!BX69*'Klimadaten-dati clima Südtirol'!EY69+'Klimadaten-dati clima Südtirol'!BY69*'Klimadaten-dati clima Südtirol'!EZ69+'Klimadaten-dati clima Südtirol'!BZ69*'Klimadaten-dati clima Südtirol'!FA69+'Klimadaten-dati clima Südtirol'!CA69*'Klimadaten-dati clima Südtirol'!FB69+'Klimadaten-dati clima Südtirol'!CB69*'Klimadaten-dati clima Südtirol'!FC69+'Klimadaten-dati clima Südtirol'!CC69*'Klimadaten-dati clima Südtirol'!FD69+'Klimadaten-dati clima Südtirol'!CD69*'Klimadaten-dati clima Südtirol'!FE69+'Klimadaten-dati clima Südtirol'!CE69*'Klimadaten-dati clima Südtirol'!FF69)/3.6</f>
        <v>563.73525261301859</v>
      </c>
      <c r="L66" s="91">
        <f>('Klimadaten-dati clima Südtirol'!CF69*'Klimadaten-dati clima Südtirol'!EU69+'Klimadaten-dati clima Südtirol'!CG69*'Klimadaten-dati clima Südtirol'!EV69+'Klimadaten-dati clima Südtirol'!CH69*'Klimadaten-dati clima Südtirol'!EW69+'Klimadaten-dati clima Südtirol'!CI69*'Klimadaten-dati clima Südtirol'!EX69+'Klimadaten-dati clima Südtirol'!CJ69*'Klimadaten-dati clima Südtirol'!EY69+'Klimadaten-dati clima Südtirol'!CK69*'Klimadaten-dati clima Südtirol'!EZ69+'Klimadaten-dati clima Südtirol'!CL69*'Klimadaten-dati clima Südtirol'!FA69+'Klimadaten-dati clima Südtirol'!CM69*'Klimadaten-dati clima Südtirol'!FB69+'Klimadaten-dati clima Südtirol'!CN69*'Klimadaten-dati clima Südtirol'!FC69+'Klimadaten-dati clima Südtirol'!CO69*'Klimadaten-dati clima Südtirol'!FD69+'Klimadaten-dati clima Südtirol'!CP69*'Klimadaten-dati clima Südtirol'!FE69+'Klimadaten-dati clima Südtirol'!CQ69*'Klimadaten-dati clima Südtirol'!FF69)/3.6</f>
        <v>478.98436649504447</v>
      </c>
      <c r="M66" s="91">
        <f>('Klimadaten-dati clima Südtirol'!CR69*'Klimadaten-dati clima Südtirol'!EU69+'Klimadaten-dati clima Südtirol'!CS69*'Klimadaten-dati clima Südtirol'!EV69+'Klimadaten-dati clima Südtirol'!CT69*'Klimadaten-dati clima Südtirol'!EW69+'Klimadaten-dati clima Südtirol'!CU69*'Klimadaten-dati clima Südtirol'!EX69+'Klimadaten-dati clima Südtirol'!CV69*'Klimadaten-dati clima Südtirol'!EY69+'Klimadaten-dati clima Südtirol'!CW69*'Klimadaten-dati clima Südtirol'!EZ69+'Klimadaten-dati clima Südtirol'!CX69*'Klimadaten-dati clima Südtirol'!FA69+'Klimadaten-dati clima Südtirol'!CY69*'Klimadaten-dati clima Südtirol'!FB69+'Klimadaten-dati clima Südtirol'!CZ69*'Klimadaten-dati clima Südtirol'!FC69+'Klimadaten-dati clima Südtirol'!DA69*'Klimadaten-dati clima Südtirol'!FD69+'Klimadaten-dati clima Südtirol'!DB69*'Klimadaten-dati clima Südtirol'!FE69+'Klimadaten-dati clima Südtirol'!DC69*'Klimadaten-dati clima Südtirol'!FF69)/3.6</f>
        <v>383.9466241400047</v>
      </c>
      <c r="N66" s="91">
        <f>('Klimadaten-dati clima Südtirol'!DD69*'Klimadaten-dati clima Südtirol'!EU69+'Klimadaten-dati clima Südtirol'!DE69*'Klimadaten-dati clima Südtirol'!EV69+'Klimadaten-dati clima Südtirol'!DF69*'Klimadaten-dati clima Südtirol'!EW69+'Klimadaten-dati clima Südtirol'!DG69*'Klimadaten-dati clima Südtirol'!EX69+'Klimadaten-dati clima Südtirol'!DH69*'Klimadaten-dati clima Südtirol'!EY69+'Klimadaten-dati clima Südtirol'!DI69*'Klimadaten-dati clima Südtirol'!EZ69+'Klimadaten-dati clima Südtirol'!DJ69*'Klimadaten-dati clima Südtirol'!FA69+'Klimadaten-dati clima Südtirol'!DK69*'Klimadaten-dati clima Südtirol'!FB69+'Klimadaten-dati clima Südtirol'!DL69*'Klimadaten-dati clima Südtirol'!FC69+'Klimadaten-dati clima Südtirol'!DM69*'Klimadaten-dati clima Südtirol'!FD69+'Klimadaten-dati clima Südtirol'!DN69*'Klimadaten-dati clima Südtirol'!FE69+'Klimadaten-dati clima Südtirol'!DO69*'Klimadaten-dati clima Südtirol'!FF69)/3.6</f>
        <v>288.90888178496482</v>
      </c>
    </row>
    <row r="67" spans="1:14" x14ac:dyDescent="0.2">
      <c r="A67">
        <v>64</v>
      </c>
      <c r="B67" t="str">
        <f>'Klimadaten-dati clima Südtirol'!C70</f>
        <v>Pfalzen</v>
      </c>
      <c r="C67" t="str">
        <f>'Klimadaten-dati clima Südtirol'!D70</f>
        <v>Falzes</v>
      </c>
      <c r="D67">
        <f>'Klimadaten-dati clima Südtirol'!ET70</f>
        <v>-18</v>
      </c>
      <c r="E67" s="90">
        <f t="shared" si="1"/>
        <v>3.684564315352695</v>
      </c>
      <c r="F67">
        <f>'Klimadaten-dati clima Südtirol'!ER70</f>
        <v>241</v>
      </c>
      <c r="G67" s="89">
        <f>'Klimadaten-dati clima Südtirol'!EU70*(RT-'Klimadaten-dati clima Südtirol'!L70)+'Klimadaten-dati clima Südtirol'!EV70*(RT-'Klimadaten-dati clima Südtirol'!M70)+'Klimadaten-dati clima Südtirol'!EW70*(RT-'Klimadaten-dati clima Südtirol'!N70)+'Klimadaten-dati clima Südtirol'!EX70*(RT-'Klimadaten-dati clima Südtirol'!O70)+'Klimadaten-dati clima Südtirol'!EY70*(RT-'Klimadaten-dati clima Südtirol'!P70)+'Klimadaten-dati clima Südtirol'!EZ70*(RT-'Klimadaten-dati clima Südtirol'!Q70)+'Klimadaten-dati clima Südtirol'!FA70*(RT-'Klimadaten-dati clima Südtirol'!R70)+'Klimadaten-dati clima Südtirol'!FB70*(RT-'Klimadaten-dati clima Südtirol'!S70)+'Klimadaten-dati clima Südtirol'!FC70*(RT-'Klimadaten-dati clima Südtirol'!T70)+'Klimadaten-dati clima Südtirol'!FD70*(RT-'Klimadaten-dati clima Südtirol'!U70)+'Klimadaten-dati clima Südtirol'!FE70*(RT-'Klimadaten-dati clima Südtirol'!V70)+'Klimadaten-dati clima Südtirol'!FF70*(RT-'Klimadaten-dati clima Südtirol'!W70)</f>
        <v>3932.0200000000004</v>
      </c>
      <c r="I67" s="91">
        <f>('Klimadaten-dati clima Südtirol'!AV70*'Klimadaten-dati clima Südtirol'!EU70+'Klimadaten-dati clima Südtirol'!AW70*'Klimadaten-dati clima Südtirol'!EV70+'Klimadaten-dati clima Südtirol'!AX70*'Klimadaten-dati clima Südtirol'!EW70+'Klimadaten-dati clima Südtirol'!AY70*'Klimadaten-dati clima Südtirol'!EX70+'Klimadaten-dati clima Südtirol'!AZ70*'Klimadaten-dati clima Südtirol'!EY70+'Klimadaten-dati clima Südtirol'!BA70*'Klimadaten-dati clima Südtirol'!EZ70+'Klimadaten-dati clima Südtirol'!BB70*'Klimadaten-dati clima Südtirol'!FA70+'Klimadaten-dati clima Südtirol'!BC70*'Klimadaten-dati clima Südtirol'!FB70+'Klimadaten-dati clima Südtirol'!BD70*'Klimadaten-dati clima Südtirol'!FC70+'Klimadaten-dati clima Südtirol'!BE70*'Klimadaten-dati clima Südtirol'!FD70+'Klimadaten-dati clima Südtirol'!BF70*'Klimadaten-dati clima Südtirol'!FE70+'Klimadaten-dati clima Südtirol'!BG70*'Klimadaten-dati clima Südtirol'!FF70)/3.6</f>
        <v>673.27999999999986</v>
      </c>
      <c r="J67" s="91">
        <f>('Klimadaten-dati clima Südtirol'!BH70*'Klimadaten-dati clima Südtirol'!EU70+'Klimadaten-dati clima Südtirol'!BI70*'Klimadaten-dati clima Südtirol'!EV70+'Klimadaten-dati clima Südtirol'!BJ70*'Klimadaten-dati clima Südtirol'!EW70+'Klimadaten-dati clima Südtirol'!BK70*'Klimadaten-dati clima Südtirol'!EX70+'Klimadaten-dati clima Südtirol'!BL70*'Klimadaten-dati clima Südtirol'!EY70+'Klimadaten-dati clima Südtirol'!BM70*'Klimadaten-dati clima Südtirol'!EZ70+'Klimadaten-dati clima Südtirol'!BN70*'Klimadaten-dati clima Südtirol'!FA70+'Klimadaten-dati clima Südtirol'!BO70*'Klimadaten-dati clima Südtirol'!FB70+'Klimadaten-dati clima Südtirol'!BP70*'Klimadaten-dati clima Südtirol'!FC70+'Klimadaten-dati clima Südtirol'!BQ70*'Klimadaten-dati clima Südtirol'!FD70+'Klimadaten-dati clima Südtirol'!BR70*'Klimadaten-dati clima Südtirol'!FE70+'Klimadaten-dati clima Südtirol'!BS70*'Klimadaten-dati clima Südtirol'!FF70)/3.6</f>
        <v>697.60811931195587</v>
      </c>
      <c r="K67" s="91">
        <f>('Klimadaten-dati clima Südtirol'!BT70*'Klimadaten-dati clima Südtirol'!EU70+'Klimadaten-dati clima Südtirol'!BU70*'Klimadaten-dati clima Südtirol'!EV70+'Klimadaten-dati clima Südtirol'!BV70*'Klimadaten-dati clima Südtirol'!EW70+'Klimadaten-dati clima Südtirol'!BW70*'Klimadaten-dati clima Südtirol'!EX70+'Klimadaten-dati clima Südtirol'!BX70*'Klimadaten-dati clima Südtirol'!EY70+'Klimadaten-dati clima Südtirol'!BY70*'Klimadaten-dati clima Südtirol'!EZ70+'Klimadaten-dati clima Südtirol'!BZ70*'Klimadaten-dati clima Südtirol'!FA70+'Klimadaten-dati clima Südtirol'!CA70*'Klimadaten-dati clima Südtirol'!FB70+'Klimadaten-dati clima Südtirol'!CB70*'Klimadaten-dati clima Südtirol'!FC70+'Klimadaten-dati clima Südtirol'!CC70*'Klimadaten-dati clima Südtirol'!FD70+'Klimadaten-dati clima Südtirol'!CD70*'Klimadaten-dati clima Südtirol'!FE70+'Klimadaten-dati clima Südtirol'!CE70*'Klimadaten-dati clima Südtirol'!FF70)/3.6</f>
        <v>606.60848828425435</v>
      </c>
      <c r="L67" s="91">
        <f>('Klimadaten-dati clima Südtirol'!CF70*'Klimadaten-dati clima Südtirol'!EU70+'Klimadaten-dati clima Südtirol'!CG70*'Klimadaten-dati clima Südtirol'!EV70+'Klimadaten-dati clima Südtirol'!CH70*'Klimadaten-dati clima Südtirol'!EW70+'Klimadaten-dati clima Südtirol'!CI70*'Klimadaten-dati clima Südtirol'!EX70+'Klimadaten-dati clima Südtirol'!CJ70*'Klimadaten-dati clima Südtirol'!EY70+'Klimadaten-dati clima Südtirol'!CK70*'Klimadaten-dati clima Südtirol'!EZ70+'Klimadaten-dati clima Südtirol'!CL70*'Klimadaten-dati clima Südtirol'!FA70+'Klimadaten-dati clima Südtirol'!CM70*'Klimadaten-dati clima Südtirol'!FB70+'Klimadaten-dati clima Südtirol'!CN70*'Klimadaten-dati clima Südtirol'!FC70+'Klimadaten-dati clima Südtirol'!CO70*'Klimadaten-dati clima Südtirol'!FD70+'Klimadaten-dati clima Südtirol'!CP70*'Klimadaten-dati clima Südtirol'!FE70+'Klimadaten-dati clima Südtirol'!CQ70*'Klimadaten-dati clima Südtirol'!FF70)/3.6</f>
        <v>515.60885725655305</v>
      </c>
      <c r="M67" s="91">
        <f>('Klimadaten-dati clima Südtirol'!CR70*'Klimadaten-dati clima Südtirol'!EU70+'Klimadaten-dati clima Südtirol'!CS70*'Klimadaten-dati clima Südtirol'!EV70+'Klimadaten-dati clima Südtirol'!CT70*'Klimadaten-dati clima Südtirol'!EW70+'Klimadaten-dati clima Südtirol'!CU70*'Klimadaten-dati clima Südtirol'!EX70+'Klimadaten-dati clima Südtirol'!CV70*'Klimadaten-dati clima Südtirol'!EY70+'Klimadaten-dati clima Südtirol'!CW70*'Klimadaten-dati clima Südtirol'!EZ70+'Klimadaten-dati clima Südtirol'!CX70*'Klimadaten-dati clima Südtirol'!FA70+'Klimadaten-dati clima Südtirol'!CY70*'Klimadaten-dati clima Südtirol'!FB70+'Klimadaten-dati clima Südtirol'!CZ70*'Klimadaten-dati clima Südtirol'!FC70+'Klimadaten-dati clima Südtirol'!DA70*'Klimadaten-dati clima Südtirol'!FD70+'Klimadaten-dati clima Südtirol'!DB70*'Klimadaten-dati clima Südtirol'!FE70+'Klimadaten-dati clima Südtirol'!DC70*'Klimadaten-dati clima Südtirol'!FF70)/3.6</f>
        <v>413.17403344858769</v>
      </c>
      <c r="N67" s="91">
        <f>('Klimadaten-dati clima Südtirol'!DD70*'Klimadaten-dati clima Südtirol'!EU70+'Klimadaten-dati clima Südtirol'!DE70*'Klimadaten-dati clima Südtirol'!EV70+'Klimadaten-dati clima Südtirol'!DF70*'Klimadaten-dati clima Südtirol'!EW70+'Klimadaten-dati clima Südtirol'!DG70*'Klimadaten-dati clima Südtirol'!EX70+'Klimadaten-dati clima Südtirol'!DH70*'Klimadaten-dati clima Südtirol'!EY70+'Klimadaten-dati clima Südtirol'!DI70*'Klimadaten-dati clima Südtirol'!EZ70+'Klimadaten-dati clima Südtirol'!DJ70*'Klimadaten-dati clima Südtirol'!FA70+'Klimadaten-dati clima Südtirol'!DK70*'Klimadaten-dati clima Südtirol'!FB70+'Klimadaten-dati clima Südtirol'!DL70*'Klimadaten-dati clima Südtirol'!FC70+'Klimadaten-dati clima Südtirol'!DM70*'Klimadaten-dati clima Südtirol'!FD70+'Klimadaten-dati clima Südtirol'!DN70*'Klimadaten-dati clima Südtirol'!FE70+'Klimadaten-dati clima Südtirol'!DO70*'Klimadaten-dati clima Südtirol'!FF70)/3.6</f>
        <v>310.73920964062251</v>
      </c>
    </row>
    <row r="68" spans="1:14" x14ac:dyDescent="0.2">
      <c r="A68">
        <v>65</v>
      </c>
      <c r="B68" t="str">
        <f>'Klimadaten-dati clima Südtirol'!C71</f>
        <v>Pfatten</v>
      </c>
      <c r="C68" t="str">
        <f>'Klimadaten-dati clima Südtirol'!D71</f>
        <v>Vadena</v>
      </c>
      <c r="D68">
        <f>'Klimadaten-dati clima Südtirol'!ET71</f>
        <v>-15</v>
      </c>
      <c r="E68" s="90">
        <f t="shared" ref="E68:E99" si="2">RT-G68/F68</f>
        <v>4.716256983240223</v>
      </c>
      <c r="F68">
        <f>'Klimadaten-dati clima Südtirol'!ER71</f>
        <v>179</v>
      </c>
      <c r="G68" s="89">
        <f>'Klimadaten-dati clima Südtirol'!EU71*(RT-'Klimadaten-dati clima Südtirol'!L71)+'Klimadaten-dati clima Südtirol'!EV71*(RT-'Klimadaten-dati clima Südtirol'!M71)+'Klimadaten-dati clima Südtirol'!EW71*(RT-'Klimadaten-dati clima Südtirol'!N71)+'Klimadaten-dati clima Südtirol'!EX71*(RT-'Klimadaten-dati clima Südtirol'!O71)+'Klimadaten-dati clima Südtirol'!EY71*(RT-'Klimadaten-dati clima Südtirol'!P71)+'Klimadaten-dati clima Südtirol'!EZ71*(RT-'Klimadaten-dati clima Südtirol'!Q71)+'Klimadaten-dati clima Südtirol'!FA71*(RT-'Klimadaten-dati clima Südtirol'!R71)+'Klimadaten-dati clima Südtirol'!FB71*(RT-'Klimadaten-dati clima Südtirol'!S71)+'Klimadaten-dati clima Südtirol'!FC71*(RT-'Klimadaten-dati clima Südtirol'!T71)+'Klimadaten-dati clima Südtirol'!FD71*(RT-'Klimadaten-dati clima Südtirol'!U71)+'Klimadaten-dati clima Südtirol'!FE71*(RT-'Klimadaten-dati clima Südtirol'!V71)+'Klimadaten-dati clima Südtirol'!FF71*(RT-'Klimadaten-dati clima Südtirol'!W71)</f>
        <v>2735.79</v>
      </c>
      <c r="I68" s="91">
        <f>('Klimadaten-dati clima Südtirol'!AV71*'Klimadaten-dati clima Südtirol'!EU71+'Klimadaten-dati clima Südtirol'!AW71*'Klimadaten-dati clima Südtirol'!EV71+'Klimadaten-dati clima Südtirol'!AX71*'Klimadaten-dati clima Südtirol'!EW71+'Klimadaten-dati clima Südtirol'!AY71*'Klimadaten-dati clima Südtirol'!EX71+'Klimadaten-dati clima Südtirol'!AZ71*'Klimadaten-dati clima Südtirol'!EY71+'Klimadaten-dati clima Südtirol'!BA71*'Klimadaten-dati clima Südtirol'!EZ71+'Klimadaten-dati clima Südtirol'!BB71*'Klimadaten-dati clima Südtirol'!FA71+'Klimadaten-dati clima Südtirol'!BC71*'Klimadaten-dati clima Südtirol'!FB71+'Klimadaten-dati clima Südtirol'!BD71*'Klimadaten-dati clima Südtirol'!FC71+'Klimadaten-dati clima Südtirol'!BE71*'Klimadaten-dati clima Südtirol'!FD71+'Klimadaten-dati clima Südtirol'!BF71*'Klimadaten-dati clima Südtirol'!FE71+'Klimadaten-dati clima Südtirol'!BG71*'Klimadaten-dati clima Südtirol'!FF71)/3.6</f>
        <v>377.84999999999997</v>
      </c>
      <c r="J68" s="91">
        <f>('Klimadaten-dati clima Südtirol'!BH71*'Klimadaten-dati clima Südtirol'!EU71+'Klimadaten-dati clima Südtirol'!BI71*'Klimadaten-dati clima Südtirol'!EV71+'Klimadaten-dati clima Südtirol'!BJ71*'Klimadaten-dati clima Südtirol'!EW71+'Klimadaten-dati clima Südtirol'!BK71*'Klimadaten-dati clima Südtirol'!EX71+'Klimadaten-dati clima Südtirol'!BL71*'Klimadaten-dati clima Südtirol'!EY71+'Klimadaten-dati clima Südtirol'!BM71*'Klimadaten-dati clima Südtirol'!EZ71+'Klimadaten-dati clima Südtirol'!BN71*'Klimadaten-dati clima Südtirol'!FA71+'Klimadaten-dati clima Südtirol'!BO71*'Klimadaten-dati clima Südtirol'!FB71+'Klimadaten-dati clima Südtirol'!BP71*'Klimadaten-dati clima Südtirol'!FC71+'Klimadaten-dati clima Südtirol'!BQ71*'Klimadaten-dati clima Südtirol'!FD71+'Klimadaten-dati clima Südtirol'!BR71*'Klimadaten-dati clima Südtirol'!FE71+'Klimadaten-dati clima Südtirol'!BS71*'Klimadaten-dati clima Südtirol'!FF71)/3.6</f>
        <v>456.99169121443975</v>
      </c>
      <c r="K68" s="91">
        <f>('Klimadaten-dati clima Südtirol'!BT71*'Klimadaten-dati clima Südtirol'!EU71+'Klimadaten-dati clima Südtirol'!BU71*'Klimadaten-dati clima Südtirol'!EV71+'Klimadaten-dati clima Südtirol'!BV71*'Klimadaten-dati clima Südtirol'!EW71+'Klimadaten-dati clima Südtirol'!BW71*'Klimadaten-dati clima Südtirol'!EX71+'Klimadaten-dati clima Südtirol'!BX71*'Klimadaten-dati clima Südtirol'!EY71+'Klimadaten-dati clima Südtirol'!BY71*'Klimadaten-dati clima Südtirol'!EZ71+'Klimadaten-dati clima Südtirol'!BZ71*'Klimadaten-dati clima Südtirol'!FA71+'Klimadaten-dati clima Südtirol'!CA71*'Klimadaten-dati clima Südtirol'!FB71+'Klimadaten-dati clima Südtirol'!CB71*'Klimadaten-dati clima Südtirol'!FC71+'Klimadaten-dati clima Südtirol'!CC71*'Klimadaten-dati clima Südtirol'!FD71+'Klimadaten-dati clima Südtirol'!CD71*'Klimadaten-dati clima Südtirol'!FE71+'Klimadaten-dati clima Südtirol'!CE71*'Klimadaten-dati clima Südtirol'!FF71)/3.6</f>
        <v>378.59870017647904</v>
      </c>
      <c r="L68" s="91">
        <f>('Klimadaten-dati clima Südtirol'!CF71*'Klimadaten-dati clima Südtirol'!EU71+'Klimadaten-dati clima Südtirol'!CG71*'Klimadaten-dati clima Südtirol'!EV71+'Klimadaten-dati clima Südtirol'!CH71*'Klimadaten-dati clima Südtirol'!EW71+'Klimadaten-dati clima Südtirol'!CI71*'Klimadaten-dati clima Südtirol'!EX71+'Klimadaten-dati clima Südtirol'!CJ71*'Klimadaten-dati clima Südtirol'!EY71+'Klimadaten-dati clima Südtirol'!CK71*'Klimadaten-dati clima Südtirol'!EZ71+'Klimadaten-dati clima Südtirol'!CL71*'Klimadaten-dati clima Südtirol'!FA71+'Klimadaten-dati clima Südtirol'!CM71*'Klimadaten-dati clima Südtirol'!FB71+'Klimadaten-dati clima Südtirol'!CN71*'Klimadaten-dati clima Südtirol'!FC71+'Klimadaten-dati clima Südtirol'!CO71*'Klimadaten-dati clima Südtirol'!FD71+'Klimadaten-dati clima Südtirol'!CP71*'Klimadaten-dati clima Südtirol'!FE71+'Klimadaten-dati clima Südtirol'!CQ71*'Klimadaten-dati clima Südtirol'!FF71)/3.6</f>
        <v>300.20570913851822</v>
      </c>
      <c r="M68" s="91">
        <f>('Klimadaten-dati clima Südtirol'!CR71*'Klimadaten-dati clima Südtirol'!EU71+'Klimadaten-dati clima Südtirol'!CS71*'Klimadaten-dati clima Südtirol'!EV71+'Klimadaten-dati clima Südtirol'!CT71*'Klimadaten-dati clima Südtirol'!EW71+'Klimadaten-dati clima Südtirol'!CU71*'Klimadaten-dati clima Südtirol'!EX71+'Klimadaten-dati clima Südtirol'!CV71*'Klimadaten-dati clima Südtirol'!EY71+'Klimadaten-dati clima Südtirol'!CW71*'Klimadaten-dati clima Südtirol'!EZ71+'Klimadaten-dati clima Südtirol'!CX71*'Klimadaten-dati clima Südtirol'!FA71+'Klimadaten-dati clima Südtirol'!CY71*'Klimadaten-dati clima Südtirol'!FB71+'Klimadaten-dati clima Südtirol'!CZ71*'Klimadaten-dati clima Südtirol'!FC71+'Klimadaten-dati clima Südtirol'!DA71*'Klimadaten-dati clima Südtirol'!FD71+'Klimadaten-dati clima Südtirol'!DB71*'Klimadaten-dati clima Südtirol'!FE71+'Klimadaten-dati clima Südtirol'!DC71*'Klimadaten-dati clima Südtirol'!FF71)/3.6</f>
        <v>242.9536759972585</v>
      </c>
      <c r="N68" s="91">
        <f>('Klimadaten-dati clima Südtirol'!DD71*'Klimadaten-dati clima Südtirol'!EU71+'Klimadaten-dati clima Südtirol'!DE71*'Klimadaten-dati clima Südtirol'!EV71+'Klimadaten-dati clima Südtirol'!DF71*'Klimadaten-dati clima Südtirol'!EW71+'Klimadaten-dati clima Südtirol'!DG71*'Klimadaten-dati clima Südtirol'!EX71+'Klimadaten-dati clima Südtirol'!DH71*'Klimadaten-dati clima Südtirol'!EY71+'Klimadaten-dati clima Südtirol'!DI71*'Klimadaten-dati clima Südtirol'!EZ71+'Klimadaten-dati clima Südtirol'!DJ71*'Klimadaten-dati clima Südtirol'!FA71+'Klimadaten-dati clima Südtirol'!DK71*'Klimadaten-dati clima Südtirol'!FB71+'Klimadaten-dati clima Südtirol'!DL71*'Klimadaten-dati clima Südtirol'!FC71+'Klimadaten-dati clima Südtirol'!DM71*'Klimadaten-dati clima Südtirol'!FD71+'Klimadaten-dati clima Südtirol'!DN71*'Klimadaten-dati clima Südtirol'!FE71+'Klimadaten-dati clima Südtirol'!DO71*'Klimadaten-dati clima Südtirol'!FF71)/3.6</f>
        <v>185.70164285599887</v>
      </c>
    </row>
    <row r="69" spans="1:14" x14ac:dyDescent="0.2">
      <c r="A69">
        <v>66</v>
      </c>
      <c r="B69" t="str">
        <f>'Klimadaten-dati clima Südtirol'!C72</f>
        <v>Pfitsch</v>
      </c>
      <c r="C69" t="str">
        <f>'Klimadaten-dati clima Südtirol'!D72</f>
        <v>Val di Vizze</v>
      </c>
      <c r="D69">
        <f>'Klimadaten-dati clima Südtirol'!ET72</f>
        <v>-18</v>
      </c>
      <c r="E69" s="90">
        <f t="shared" si="2"/>
        <v>3.5962025316455701</v>
      </c>
      <c r="F69">
        <f>'Klimadaten-dati clima Südtirol'!ER72</f>
        <v>237</v>
      </c>
      <c r="G69" s="89">
        <f>'Klimadaten-dati clima Südtirol'!EU72*(RT-'Klimadaten-dati clima Südtirol'!L72)+'Klimadaten-dati clima Südtirol'!EV72*(RT-'Klimadaten-dati clima Südtirol'!M72)+'Klimadaten-dati clima Südtirol'!EW72*(RT-'Klimadaten-dati clima Südtirol'!N72)+'Klimadaten-dati clima Südtirol'!EX72*(RT-'Klimadaten-dati clima Südtirol'!O72)+'Klimadaten-dati clima Südtirol'!EY72*(RT-'Klimadaten-dati clima Südtirol'!P72)+'Klimadaten-dati clima Südtirol'!EZ72*(RT-'Klimadaten-dati clima Südtirol'!Q72)+'Klimadaten-dati clima Südtirol'!FA72*(RT-'Klimadaten-dati clima Südtirol'!R72)+'Klimadaten-dati clima Südtirol'!FB72*(RT-'Klimadaten-dati clima Südtirol'!S72)+'Klimadaten-dati clima Südtirol'!FC72*(RT-'Klimadaten-dati clima Südtirol'!T72)+'Klimadaten-dati clima Südtirol'!FD72*(RT-'Klimadaten-dati clima Südtirol'!U72)+'Klimadaten-dati clima Südtirol'!FE72*(RT-'Klimadaten-dati clima Südtirol'!V72)+'Klimadaten-dati clima Südtirol'!FF72*(RT-'Klimadaten-dati clima Südtirol'!W72)</f>
        <v>3887.7</v>
      </c>
      <c r="I69" s="91">
        <f>('Klimadaten-dati clima Südtirol'!AV72*'Klimadaten-dati clima Südtirol'!EU72+'Klimadaten-dati clima Südtirol'!AW72*'Klimadaten-dati clima Südtirol'!EV72+'Klimadaten-dati clima Südtirol'!AX72*'Klimadaten-dati clima Südtirol'!EW72+'Klimadaten-dati clima Südtirol'!AY72*'Klimadaten-dati clima Südtirol'!EX72+'Klimadaten-dati clima Südtirol'!AZ72*'Klimadaten-dati clima Südtirol'!EY72+'Klimadaten-dati clima Südtirol'!BA72*'Klimadaten-dati clima Südtirol'!EZ72+'Klimadaten-dati clima Südtirol'!BB72*'Klimadaten-dati clima Südtirol'!FA72+'Klimadaten-dati clima Südtirol'!BC72*'Klimadaten-dati clima Südtirol'!FB72+'Klimadaten-dati clima Südtirol'!BD72*'Klimadaten-dati clima Südtirol'!FC72+'Klimadaten-dati clima Südtirol'!BE72*'Klimadaten-dati clima Südtirol'!FD72+'Klimadaten-dati clima Südtirol'!BF72*'Klimadaten-dati clima Südtirol'!FE72+'Klimadaten-dati clima Südtirol'!BG72*'Klimadaten-dati clima Südtirol'!FF72)/3.6</f>
        <v>614.13999999999987</v>
      </c>
      <c r="J69" s="91">
        <f>('Klimadaten-dati clima Südtirol'!BH72*'Klimadaten-dati clima Südtirol'!EU72+'Klimadaten-dati clima Südtirol'!BI72*'Klimadaten-dati clima Südtirol'!EV72+'Klimadaten-dati clima Südtirol'!BJ72*'Klimadaten-dati clima Südtirol'!EW72+'Klimadaten-dati clima Südtirol'!BK72*'Klimadaten-dati clima Südtirol'!EX72+'Klimadaten-dati clima Südtirol'!BL72*'Klimadaten-dati clima Südtirol'!EY72+'Klimadaten-dati clima Südtirol'!BM72*'Klimadaten-dati clima Südtirol'!EZ72+'Klimadaten-dati clima Südtirol'!BN72*'Klimadaten-dati clima Südtirol'!FA72+'Klimadaten-dati clima Südtirol'!BO72*'Klimadaten-dati clima Südtirol'!FB72+'Klimadaten-dati clima Südtirol'!BP72*'Klimadaten-dati clima Südtirol'!FC72+'Klimadaten-dati clima Südtirol'!BQ72*'Klimadaten-dati clima Südtirol'!FD72+'Klimadaten-dati clima Südtirol'!BR72*'Klimadaten-dati clima Südtirol'!FE72+'Klimadaten-dati clima Südtirol'!BS72*'Klimadaten-dati clima Südtirol'!FF72)/3.6</f>
        <v>643.82172036244401</v>
      </c>
      <c r="K69" s="91">
        <f>('Klimadaten-dati clima Südtirol'!BT72*'Klimadaten-dati clima Südtirol'!EU72+'Klimadaten-dati clima Südtirol'!BU72*'Klimadaten-dati clima Südtirol'!EV72+'Klimadaten-dati clima Südtirol'!BV72*'Klimadaten-dati clima Südtirol'!EW72+'Klimadaten-dati clima Südtirol'!BW72*'Klimadaten-dati clima Südtirol'!EX72+'Klimadaten-dati clima Südtirol'!BX72*'Klimadaten-dati clima Südtirol'!EY72+'Klimadaten-dati clima Südtirol'!BY72*'Klimadaten-dati clima Südtirol'!EZ72+'Klimadaten-dati clima Südtirol'!BZ72*'Klimadaten-dati clima Südtirol'!FA72+'Klimadaten-dati clima Südtirol'!CA72*'Klimadaten-dati clima Südtirol'!FB72+'Klimadaten-dati clima Südtirol'!CB72*'Klimadaten-dati clima Südtirol'!FC72+'Klimadaten-dati clima Südtirol'!CC72*'Klimadaten-dati clima Südtirol'!FD72+'Klimadaten-dati clima Südtirol'!CD72*'Klimadaten-dati clima Südtirol'!FE72+'Klimadaten-dati clima Südtirol'!CE72*'Klimadaten-dati clima Südtirol'!FF72)/3.6</f>
        <v>557.68608952604939</v>
      </c>
      <c r="L69" s="91">
        <f>('Klimadaten-dati clima Südtirol'!CF72*'Klimadaten-dati clima Südtirol'!EU72+'Klimadaten-dati clima Südtirol'!CG72*'Klimadaten-dati clima Südtirol'!EV72+'Klimadaten-dati clima Südtirol'!CH72*'Klimadaten-dati clima Südtirol'!EW72+'Klimadaten-dati clima Südtirol'!CI72*'Klimadaten-dati clima Südtirol'!EX72+'Klimadaten-dati clima Südtirol'!CJ72*'Klimadaten-dati clima Südtirol'!EY72+'Klimadaten-dati clima Südtirol'!CK72*'Klimadaten-dati clima Südtirol'!EZ72+'Klimadaten-dati clima Südtirol'!CL72*'Klimadaten-dati clima Südtirol'!FA72+'Klimadaten-dati clima Südtirol'!CM72*'Klimadaten-dati clima Südtirol'!FB72+'Klimadaten-dati clima Südtirol'!CN72*'Klimadaten-dati clima Südtirol'!FC72+'Klimadaten-dati clima Südtirol'!CO72*'Klimadaten-dati clima Südtirol'!FD72+'Klimadaten-dati clima Südtirol'!CP72*'Klimadaten-dati clima Südtirol'!FE72+'Klimadaten-dati clima Südtirol'!CQ72*'Klimadaten-dati clima Südtirol'!FF72)/3.6</f>
        <v>471.55045868965459</v>
      </c>
      <c r="M69" s="91">
        <f>('Klimadaten-dati clima Südtirol'!CR72*'Klimadaten-dati clima Südtirol'!EU72+'Klimadaten-dati clima Südtirol'!CS72*'Klimadaten-dati clima Südtirol'!EV72+'Klimadaten-dati clima Südtirol'!CT72*'Klimadaten-dati clima Südtirol'!EW72+'Klimadaten-dati clima Südtirol'!CU72*'Klimadaten-dati clima Südtirol'!EX72+'Klimadaten-dati clima Südtirol'!CV72*'Klimadaten-dati clima Südtirol'!EY72+'Klimadaten-dati clima Südtirol'!CW72*'Klimadaten-dati clima Südtirol'!EZ72+'Klimadaten-dati clima Südtirol'!CX72*'Klimadaten-dati clima Südtirol'!FA72+'Klimadaten-dati clima Südtirol'!CY72*'Klimadaten-dati clima Südtirol'!FB72+'Klimadaten-dati clima Südtirol'!CZ72*'Klimadaten-dati clima Südtirol'!FC72+'Klimadaten-dati clima Südtirol'!DA72*'Klimadaten-dati clima Südtirol'!FD72+'Klimadaten-dati clima Südtirol'!DB72*'Klimadaten-dati clima Südtirol'!FE72+'Klimadaten-dati clima Südtirol'!DC72*'Klimadaten-dati clima Südtirol'!FF72)/3.6</f>
        <v>378.30002249461137</v>
      </c>
      <c r="N69" s="91">
        <f>('Klimadaten-dati clima Südtirol'!DD72*'Klimadaten-dati clima Südtirol'!EU72+'Klimadaten-dati clima Südtirol'!DE72*'Klimadaten-dati clima Südtirol'!EV72+'Klimadaten-dati clima Südtirol'!DF72*'Klimadaten-dati clima Südtirol'!EW72+'Klimadaten-dati clima Südtirol'!DG72*'Klimadaten-dati clima Südtirol'!EX72+'Klimadaten-dati clima Südtirol'!DH72*'Klimadaten-dati clima Südtirol'!EY72+'Klimadaten-dati clima Südtirol'!DI72*'Klimadaten-dati clima Südtirol'!EZ72+'Klimadaten-dati clima Südtirol'!DJ72*'Klimadaten-dati clima Südtirol'!FA72+'Klimadaten-dati clima Südtirol'!DK72*'Klimadaten-dati clima Südtirol'!FB72+'Klimadaten-dati clima Südtirol'!DL72*'Klimadaten-dati clima Südtirol'!FC72+'Klimadaten-dati clima Südtirol'!DM72*'Klimadaten-dati clima Südtirol'!FD72+'Klimadaten-dati clima Südtirol'!DN72*'Klimadaten-dati clima Südtirol'!FE72+'Klimadaten-dati clima Südtirol'!DO72*'Klimadaten-dati clima Südtirol'!FF72)/3.6</f>
        <v>285.04958629956803</v>
      </c>
    </row>
    <row r="70" spans="1:14" x14ac:dyDescent="0.2">
      <c r="A70">
        <v>67</v>
      </c>
      <c r="B70" t="str">
        <f>'Klimadaten-dati clima Südtirol'!C73</f>
        <v>Plaus</v>
      </c>
      <c r="C70" t="str">
        <f>'Klimadaten-dati clima Südtirol'!D73</f>
        <v>Plaus</v>
      </c>
      <c r="D70">
        <f>'Klimadaten-dati clima Südtirol'!ET73</f>
        <v>-16</v>
      </c>
      <c r="E70" s="90">
        <f t="shared" si="2"/>
        <v>4.3314572864321601</v>
      </c>
      <c r="F70">
        <f>'Klimadaten-dati clima Südtirol'!ER73</f>
        <v>199</v>
      </c>
      <c r="G70" s="89">
        <f>'Klimadaten-dati clima Südtirol'!EU73*(RT-'Klimadaten-dati clima Südtirol'!L73)+'Klimadaten-dati clima Südtirol'!EV73*(RT-'Klimadaten-dati clima Südtirol'!M73)+'Klimadaten-dati clima Südtirol'!EW73*(RT-'Klimadaten-dati clima Südtirol'!N73)+'Klimadaten-dati clima Südtirol'!EX73*(RT-'Klimadaten-dati clima Südtirol'!O73)+'Klimadaten-dati clima Südtirol'!EY73*(RT-'Klimadaten-dati clima Südtirol'!P73)+'Klimadaten-dati clima Südtirol'!EZ73*(RT-'Klimadaten-dati clima Südtirol'!Q73)+'Klimadaten-dati clima Südtirol'!FA73*(RT-'Klimadaten-dati clima Südtirol'!R73)+'Klimadaten-dati clima Südtirol'!FB73*(RT-'Klimadaten-dati clima Südtirol'!S73)+'Klimadaten-dati clima Südtirol'!FC73*(RT-'Klimadaten-dati clima Südtirol'!T73)+'Klimadaten-dati clima Südtirol'!FD73*(RT-'Klimadaten-dati clima Südtirol'!U73)+'Klimadaten-dati clima Südtirol'!FE73*(RT-'Klimadaten-dati clima Südtirol'!V73)+'Klimadaten-dati clima Südtirol'!FF73*(RT-'Klimadaten-dati clima Südtirol'!W73)</f>
        <v>3118.04</v>
      </c>
      <c r="I70" s="91">
        <f>('Klimadaten-dati clima Südtirol'!AV73*'Klimadaten-dati clima Südtirol'!EU73+'Klimadaten-dati clima Südtirol'!AW73*'Klimadaten-dati clima Südtirol'!EV73+'Klimadaten-dati clima Südtirol'!AX73*'Klimadaten-dati clima Südtirol'!EW73+'Klimadaten-dati clima Südtirol'!AY73*'Klimadaten-dati clima Südtirol'!EX73+'Klimadaten-dati clima Südtirol'!AZ73*'Klimadaten-dati clima Südtirol'!EY73+'Klimadaten-dati clima Südtirol'!BA73*'Klimadaten-dati clima Südtirol'!EZ73+'Klimadaten-dati clima Südtirol'!BB73*'Klimadaten-dati clima Südtirol'!FA73+'Klimadaten-dati clima Südtirol'!BC73*'Klimadaten-dati clima Südtirol'!FB73+'Klimadaten-dati clima Südtirol'!BD73*'Klimadaten-dati clima Südtirol'!FC73+'Klimadaten-dati clima Südtirol'!BE73*'Klimadaten-dati clima Südtirol'!FD73+'Klimadaten-dati clima Südtirol'!BF73*'Klimadaten-dati clima Südtirol'!FE73+'Klimadaten-dati clima Südtirol'!BG73*'Klimadaten-dati clima Südtirol'!FF73)/3.6</f>
        <v>451.93999999999994</v>
      </c>
      <c r="J70" s="91">
        <f>('Klimadaten-dati clima Südtirol'!BH73*'Klimadaten-dati clima Südtirol'!EU73+'Klimadaten-dati clima Südtirol'!BI73*'Klimadaten-dati clima Südtirol'!EV73+'Klimadaten-dati clima Südtirol'!BJ73*'Klimadaten-dati clima Südtirol'!EW73+'Klimadaten-dati clima Südtirol'!BK73*'Klimadaten-dati clima Südtirol'!EX73+'Klimadaten-dati clima Südtirol'!BL73*'Klimadaten-dati clima Südtirol'!EY73+'Klimadaten-dati clima Südtirol'!BM73*'Klimadaten-dati clima Südtirol'!EZ73+'Klimadaten-dati clima Südtirol'!BN73*'Klimadaten-dati clima Südtirol'!FA73+'Klimadaten-dati clima Südtirol'!BO73*'Klimadaten-dati clima Südtirol'!FB73+'Klimadaten-dati clima Südtirol'!BP73*'Klimadaten-dati clima Südtirol'!FC73+'Klimadaten-dati clima Südtirol'!BQ73*'Klimadaten-dati clima Südtirol'!FD73+'Klimadaten-dati clima Südtirol'!BR73*'Klimadaten-dati clima Südtirol'!FE73+'Klimadaten-dati clima Südtirol'!BS73*'Klimadaten-dati clima Südtirol'!FF73)/3.6</f>
        <v>525.18040645683482</v>
      </c>
      <c r="K70" s="91">
        <f>('Klimadaten-dati clima Südtirol'!BT73*'Klimadaten-dati clima Südtirol'!EU73+'Klimadaten-dati clima Südtirol'!BU73*'Klimadaten-dati clima Südtirol'!EV73+'Klimadaten-dati clima Südtirol'!BV73*'Klimadaten-dati clima Südtirol'!EW73+'Klimadaten-dati clima Südtirol'!BW73*'Klimadaten-dati clima Südtirol'!EX73+'Klimadaten-dati clima Südtirol'!BX73*'Klimadaten-dati clima Südtirol'!EY73+'Klimadaten-dati clima Südtirol'!BY73*'Klimadaten-dati clima Südtirol'!EZ73+'Klimadaten-dati clima Südtirol'!BZ73*'Klimadaten-dati clima Südtirol'!FA73+'Klimadaten-dati clima Südtirol'!CA73*'Klimadaten-dati clima Südtirol'!FB73+'Klimadaten-dati clima Südtirol'!CB73*'Klimadaten-dati clima Südtirol'!FC73+'Klimadaten-dati clima Südtirol'!CC73*'Klimadaten-dati clima Südtirol'!FD73+'Klimadaten-dati clima Südtirol'!CD73*'Klimadaten-dati clima Südtirol'!FE73+'Klimadaten-dati clima Südtirol'!CE73*'Klimadaten-dati clima Südtirol'!FF73)/3.6</f>
        <v>440.69254943707642</v>
      </c>
      <c r="L70" s="91">
        <f>('Klimadaten-dati clima Südtirol'!CF73*'Klimadaten-dati clima Südtirol'!EU73+'Klimadaten-dati clima Südtirol'!CG73*'Klimadaten-dati clima Südtirol'!EV73+'Klimadaten-dati clima Südtirol'!CH73*'Klimadaten-dati clima Südtirol'!EW73+'Klimadaten-dati clima Südtirol'!CI73*'Klimadaten-dati clima Südtirol'!EX73+'Klimadaten-dati clima Südtirol'!CJ73*'Klimadaten-dati clima Südtirol'!EY73+'Klimadaten-dati clima Südtirol'!CK73*'Klimadaten-dati clima Südtirol'!EZ73+'Klimadaten-dati clima Südtirol'!CL73*'Klimadaten-dati clima Südtirol'!FA73+'Klimadaten-dati clima Südtirol'!CM73*'Klimadaten-dati clima Südtirol'!FB73+'Klimadaten-dati clima Südtirol'!CN73*'Klimadaten-dati clima Südtirol'!FC73+'Klimadaten-dati clima Südtirol'!CO73*'Klimadaten-dati clima Südtirol'!FD73+'Klimadaten-dati clima Südtirol'!CP73*'Klimadaten-dati clima Südtirol'!FE73+'Klimadaten-dati clima Südtirol'!CQ73*'Klimadaten-dati clima Südtirol'!FF73)/3.6</f>
        <v>356.20469241731791</v>
      </c>
      <c r="M70" s="91">
        <f>('Klimadaten-dati clima Südtirol'!CR73*'Klimadaten-dati clima Südtirol'!EU73+'Klimadaten-dati clima Südtirol'!CS73*'Klimadaten-dati clima Südtirol'!EV73+'Klimadaten-dati clima Südtirol'!CT73*'Klimadaten-dati clima Südtirol'!EW73+'Klimadaten-dati clima Südtirol'!CU73*'Klimadaten-dati clima Südtirol'!EX73+'Klimadaten-dati clima Südtirol'!CV73*'Klimadaten-dati clima Südtirol'!EY73+'Klimadaten-dati clima Südtirol'!CW73*'Klimadaten-dati clima Südtirol'!EZ73+'Klimadaten-dati clima Südtirol'!CX73*'Klimadaten-dati clima Südtirol'!FA73+'Klimadaten-dati clima Südtirol'!CY73*'Klimadaten-dati clima Südtirol'!FB73+'Klimadaten-dati clima Südtirol'!CZ73*'Klimadaten-dati clima Südtirol'!FC73+'Klimadaten-dati clima Südtirol'!DA73*'Klimadaten-dati clima Südtirol'!FD73+'Klimadaten-dati clima Südtirol'!DB73*'Klimadaten-dati clima Südtirol'!FE73+'Klimadaten-dati clima Südtirol'!DC73*'Klimadaten-dati clima Südtirol'!FF73)/3.6</f>
        <v>288.11225342157002</v>
      </c>
      <c r="N70" s="91">
        <f>('Klimadaten-dati clima Südtirol'!DD73*'Klimadaten-dati clima Südtirol'!EU73+'Klimadaten-dati clima Südtirol'!DE73*'Klimadaten-dati clima Südtirol'!EV73+'Klimadaten-dati clima Südtirol'!DF73*'Klimadaten-dati clima Südtirol'!EW73+'Klimadaten-dati clima Südtirol'!DG73*'Klimadaten-dati clima Südtirol'!EX73+'Klimadaten-dati clima Südtirol'!DH73*'Klimadaten-dati clima Südtirol'!EY73+'Klimadaten-dati clima Südtirol'!DI73*'Klimadaten-dati clima Südtirol'!EZ73+'Klimadaten-dati clima Südtirol'!DJ73*'Klimadaten-dati clima Südtirol'!FA73+'Klimadaten-dati clima Südtirol'!DK73*'Klimadaten-dati clima Südtirol'!FB73+'Klimadaten-dati clima Südtirol'!DL73*'Klimadaten-dati clima Südtirol'!FC73+'Klimadaten-dati clima Südtirol'!DM73*'Klimadaten-dati clima Südtirol'!FD73+'Klimadaten-dati clima Südtirol'!DN73*'Klimadaten-dati clima Südtirol'!FE73+'Klimadaten-dati clima Südtirol'!DO73*'Klimadaten-dati clima Südtirol'!FF73)/3.6</f>
        <v>220.01981442582209</v>
      </c>
    </row>
    <row r="71" spans="1:14" x14ac:dyDescent="0.2">
      <c r="A71">
        <v>68</v>
      </c>
      <c r="B71" t="str">
        <f>'Klimadaten-dati clima Südtirol'!C74</f>
        <v>Prad</v>
      </c>
      <c r="C71" t="str">
        <f>'Klimadaten-dati clima Südtirol'!D74</f>
        <v>Prato a Stelvio</v>
      </c>
      <c r="D71">
        <f>'Klimadaten-dati clima Südtirol'!ET74</f>
        <v>-18</v>
      </c>
      <c r="E71" s="90">
        <f t="shared" si="2"/>
        <v>3.8060792951541842</v>
      </c>
      <c r="F71">
        <f>'Klimadaten-dati clima Südtirol'!ER74</f>
        <v>227</v>
      </c>
      <c r="G71" s="89">
        <f>'Klimadaten-dati clima Südtirol'!EU74*(RT-'Klimadaten-dati clima Südtirol'!L74)+'Klimadaten-dati clima Südtirol'!EV74*(RT-'Klimadaten-dati clima Südtirol'!M74)+'Klimadaten-dati clima Südtirol'!EW74*(RT-'Klimadaten-dati clima Südtirol'!N74)+'Klimadaten-dati clima Südtirol'!EX74*(RT-'Klimadaten-dati clima Südtirol'!O74)+'Klimadaten-dati clima Südtirol'!EY74*(RT-'Klimadaten-dati clima Südtirol'!P74)+'Klimadaten-dati clima Südtirol'!EZ74*(RT-'Klimadaten-dati clima Südtirol'!Q74)+'Klimadaten-dati clima Südtirol'!FA74*(RT-'Klimadaten-dati clima Südtirol'!R74)+'Klimadaten-dati clima Südtirol'!FB74*(RT-'Klimadaten-dati clima Südtirol'!S74)+'Klimadaten-dati clima Südtirol'!FC74*(RT-'Klimadaten-dati clima Südtirol'!T74)+'Klimadaten-dati clima Südtirol'!FD74*(RT-'Klimadaten-dati clima Südtirol'!U74)+'Klimadaten-dati clima Südtirol'!FE74*(RT-'Klimadaten-dati clima Südtirol'!V74)+'Klimadaten-dati clima Südtirol'!FF74*(RT-'Klimadaten-dati clima Südtirol'!W74)</f>
        <v>3676.02</v>
      </c>
      <c r="I71" s="91">
        <f>('Klimadaten-dati clima Südtirol'!AV74*'Klimadaten-dati clima Südtirol'!EU74+'Klimadaten-dati clima Südtirol'!AW74*'Klimadaten-dati clima Südtirol'!EV74+'Klimadaten-dati clima Südtirol'!AX74*'Klimadaten-dati clima Südtirol'!EW74+'Klimadaten-dati clima Südtirol'!AY74*'Klimadaten-dati clima Südtirol'!EX74+'Klimadaten-dati clima Südtirol'!AZ74*'Klimadaten-dati clima Südtirol'!EY74+'Klimadaten-dati clima Südtirol'!BA74*'Klimadaten-dati clima Südtirol'!EZ74+'Klimadaten-dati clima Südtirol'!BB74*'Klimadaten-dati clima Südtirol'!FA74+'Klimadaten-dati clima Südtirol'!BC74*'Klimadaten-dati clima Südtirol'!FB74+'Klimadaten-dati clima Südtirol'!BD74*'Klimadaten-dati clima Südtirol'!FC74+'Klimadaten-dati clima Südtirol'!BE74*'Klimadaten-dati clima Südtirol'!FD74+'Klimadaten-dati clima Südtirol'!BF74*'Klimadaten-dati clima Südtirol'!FE74+'Klimadaten-dati clima Südtirol'!BG74*'Klimadaten-dati clima Südtirol'!FF74)/3.6</f>
        <v>565.79999999999995</v>
      </c>
      <c r="J71" s="91">
        <f>('Klimadaten-dati clima Südtirol'!BH74*'Klimadaten-dati clima Südtirol'!EU74+'Klimadaten-dati clima Südtirol'!BI74*'Klimadaten-dati clima Südtirol'!EV74+'Klimadaten-dati clima Südtirol'!BJ74*'Klimadaten-dati clima Südtirol'!EW74+'Klimadaten-dati clima Südtirol'!BK74*'Klimadaten-dati clima Südtirol'!EX74+'Klimadaten-dati clima Südtirol'!BL74*'Klimadaten-dati clima Südtirol'!EY74+'Klimadaten-dati clima Südtirol'!BM74*'Klimadaten-dati clima Südtirol'!EZ74+'Klimadaten-dati clima Südtirol'!BN74*'Klimadaten-dati clima Südtirol'!FA74+'Klimadaten-dati clima Südtirol'!BO74*'Klimadaten-dati clima Südtirol'!FB74+'Klimadaten-dati clima Südtirol'!BP74*'Klimadaten-dati clima Südtirol'!FC74+'Klimadaten-dati clima Südtirol'!BQ74*'Klimadaten-dati clima Südtirol'!FD74+'Klimadaten-dati clima Südtirol'!BR74*'Klimadaten-dati clima Südtirol'!FE74+'Klimadaten-dati clima Südtirol'!BS74*'Klimadaten-dati clima Südtirol'!FF74)/3.6</f>
        <v>612.0227118618933</v>
      </c>
      <c r="K71" s="91">
        <f>('Klimadaten-dati clima Südtirol'!BT74*'Klimadaten-dati clima Südtirol'!EU74+'Klimadaten-dati clima Südtirol'!BU74*'Klimadaten-dati clima Südtirol'!EV74+'Klimadaten-dati clima Südtirol'!BV74*'Klimadaten-dati clima Südtirol'!EW74+'Klimadaten-dati clima Südtirol'!BW74*'Klimadaten-dati clima Südtirol'!EX74+'Klimadaten-dati clima Südtirol'!BX74*'Klimadaten-dati clima Südtirol'!EY74+'Klimadaten-dati clima Südtirol'!BY74*'Klimadaten-dati clima Südtirol'!EZ74+'Klimadaten-dati clima Südtirol'!BZ74*'Klimadaten-dati clima Südtirol'!FA74+'Klimadaten-dati clima Südtirol'!CA74*'Klimadaten-dati clima Südtirol'!FB74+'Klimadaten-dati clima Südtirol'!CB74*'Klimadaten-dati clima Südtirol'!FC74+'Klimadaten-dati clima Südtirol'!CC74*'Klimadaten-dati clima Südtirol'!FD74+'Klimadaten-dati clima Südtirol'!CD74*'Klimadaten-dati clima Südtirol'!FE74+'Klimadaten-dati clima Südtirol'!CE74*'Klimadaten-dati clima Südtirol'!FF74)/3.6</f>
        <v>525.01131788870373</v>
      </c>
      <c r="L71" s="91">
        <f>('Klimadaten-dati clima Südtirol'!CF74*'Klimadaten-dati clima Südtirol'!EU74+'Klimadaten-dati clima Südtirol'!CG74*'Klimadaten-dati clima Südtirol'!EV74+'Klimadaten-dati clima Südtirol'!CH74*'Klimadaten-dati clima Südtirol'!EW74+'Klimadaten-dati clima Südtirol'!CI74*'Klimadaten-dati clima Südtirol'!EX74+'Klimadaten-dati clima Südtirol'!CJ74*'Klimadaten-dati clima Südtirol'!EY74+'Klimadaten-dati clima Südtirol'!CK74*'Klimadaten-dati clima Südtirol'!EZ74+'Klimadaten-dati clima Südtirol'!CL74*'Klimadaten-dati clima Südtirol'!FA74+'Klimadaten-dati clima Südtirol'!CM74*'Klimadaten-dati clima Südtirol'!FB74+'Klimadaten-dati clima Südtirol'!CN74*'Klimadaten-dati clima Südtirol'!FC74+'Klimadaten-dati clima Südtirol'!CO74*'Klimadaten-dati clima Südtirol'!FD74+'Klimadaten-dati clima Südtirol'!CP74*'Klimadaten-dati clima Südtirol'!FE74+'Klimadaten-dati clima Südtirol'!CQ74*'Klimadaten-dati clima Südtirol'!FF74)/3.6</f>
        <v>437.99992391551405</v>
      </c>
      <c r="M71" s="91">
        <f>('Klimadaten-dati clima Südtirol'!CR74*'Klimadaten-dati clima Südtirol'!EU74+'Klimadaten-dati clima Südtirol'!CS74*'Klimadaten-dati clima Südtirol'!EV74+'Klimadaten-dati clima Südtirol'!CT74*'Klimadaten-dati clima Südtirol'!EW74+'Klimadaten-dati clima Südtirol'!CU74*'Klimadaten-dati clima Südtirol'!EX74+'Klimadaten-dati clima Südtirol'!CV74*'Klimadaten-dati clima Südtirol'!EY74+'Klimadaten-dati clima Südtirol'!CW74*'Klimadaten-dati clima Südtirol'!EZ74+'Klimadaten-dati clima Südtirol'!CX74*'Klimadaten-dati clima Südtirol'!FA74+'Klimadaten-dati clima Südtirol'!CY74*'Klimadaten-dati clima Südtirol'!FB74+'Klimadaten-dati clima Südtirol'!CZ74*'Klimadaten-dati clima Südtirol'!FC74+'Klimadaten-dati clima Südtirol'!DA74*'Klimadaten-dati clima Südtirol'!FD74+'Klimadaten-dati clima Südtirol'!DB74*'Klimadaten-dati clima Südtirol'!FE74+'Klimadaten-dati clima Südtirol'!DC74*'Klimadaten-dati clima Südtirol'!FF74)/3.6</f>
        <v>352.39224387403556</v>
      </c>
      <c r="N71" s="91">
        <f>('Klimadaten-dati clima Südtirol'!DD74*'Klimadaten-dati clima Südtirol'!EU74+'Klimadaten-dati clima Südtirol'!DE74*'Klimadaten-dati clima Südtirol'!EV74+'Klimadaten-dati clima Südtirol'!DF74*'Klimadaten-dati clima Südtirol'!EW74+'Klimadaten-dati clima Südtirol'!DG74*'Klimadaten-dati clima Südtirol'!EX74+'Klimadaten-dati clima Südtirol'!DH74*'Klimadaten-dati clima Südtirol'!EY74+'Klimadaten-dati clima Südtirol'!DI74*'Klimadaten-dati clima Südtirol'!EZ74+'Klimadaten-dati clima Südtirol'!DJ74*'Klimadaten-dati clima Südtirol'!FA74+'Klimadaten-dati clima Südtirol'!DK74*'Klimadaten-dati clima Südtirol'!FB74+'Klimadaten-dati clima Südtirol'!DL74*'Klimadaten-dati clima Südtirol'!FC74+'Klimadaten-dati clima Südtirol'!DM74*'Klimadaten-dati clima Südtirol'!FD74+'Klimadaten-dati clima Südtirol'!DN74*'Klimadaten-dati clima Südtirol'!FE74+'Klimadaten-dati clima Südtirol'!DO74*'Klimadaten-dati clima Südtirol'!FF74)/3.6</f>
        <v>266.7845638325569</v>
      </c>
    </row>
    <row r="72" spans="1:14" x14ac:dyDescent="0.2">
      <c r="A72">
        <v>69</v>
      </c>
      <c r="B72" t="str">
        <f>'Klimadaten-dati clima Südtirol'!C75</f>
        <v>Prags</v>
      </c>
      <c r="C72" t="str">
        <f>'Klimadaten-dati clima Südtirol'!D75</f>
        <v>Braies</v>
      </c>
      <c r="D72">
        <f>'Klimadaten-dati clima Südtirol'!ET75</f>
        <v>-20</v>
      </c>
      <c r="E72" s="90">
        <f t="shared" si="2"/>
        <v>2.0027756653992377</v>
      </c>
      <c r="F72">
        <f>'Klimadaten-dati clima Südtirol'!ER75</f>
        <v>263</v>
      </c>
      <c r="G72" s="89">
        <f>'Klimadaten-dati clima Südtirol'!EU75*(RT-'Klimadaten-dati clima Südtirol'!L75)+'Klimadaten-dati clima Südtirol'!EV75*(RT-'Klimadaten-dati clima Südtirol'!M75)+'Klimadaten-dati clima Südtirol'!EW75*(RT-'Klimadaten-dati clima Südtirol'!N75)+'Klimadaten-dati clima Südtirol'!EX75*(RT-'Klimadaten-dati clima Südtirol'!O75)+'Klimadaten-dati clima Südtirol'!EY75*(RT-'Klimadaten-dati clima Südtirol'!P75)+'Klimadaten-dati clima Südtirol'!EZ75*(RT-'Klimadaten-dati clima Südtirol'!Q75)+'Klimadaten-dati clima Südtirol'!FA75*(RT-'Klimadaten-dati clima Südtirol'!R75)+'Klimadaten-dati clima Südtirol'!FB75*(RT-'Klimadaten-dati clima Südtirol'!S75)+'Klimadaten-dati clima Südtirol'!FC75*(RT-'Klimadaten-dati clima Südtirol'!T75)+'Klimadaten-dati clima Südtirol'!FD75*(RT-'Klimadaten-dati clima Südtirol'!U75)+'Klimadaten-dati clima Südtirol'!FE75*(RT-'Klimadaten-dati clima Südtirol'!V75)+'Klimadaten-dati clima Südtirol'!FF75*(RT-'Klimadaten-dati clima Südtirol'!W75)</f>
        <v>4733.2700000000004</v>
      </c>
      <c r="I72" s="91">
        <f>('Klimadaten-dati clima Südtirol'!AV75*'Klimadaten-dati clima Südtirol'!EU75+'Klimadaten-dati clima Südtirol'!AW75*'Klimadaten-dati clima Südtirol'!EV75+'Klimadaten-dati clima Südtirol'!AX75*'Klimadaten-dati clima Südtirol'!EW75+'Klimadaten-dati clima Südtirol'!AY75*'Klimadaten-dati clima Südtirol'!EX75+'Klimadaten-dati clima Südtirol'!AZ75*'Klimadaten-dati clima Südtirol'!EY75+'Klimadaten-dati clima Südtirol'!BA75*'Klimadaten-dati clima Südtirol'!EZ75+'Klimadaten-dati clima Südtirol'!BB75*'Klimadaten-dati clima Südtirol'!FA75+'Klimadaten-dati clima Südtirol'!BC75*'Klimadaten-dati clima Südtirol'!FB75+'Klimadaten-dati clima Südtirol'!BD75*'Klimadaten-dati clima Südtirol'!FC75+'Klimadaten-dati clima Südtirol'!BE75*'Klimadaten-dati clima Südtirol'!FD75+'Klimadaten-dati clima Südtirol'!BF75*'Klimadaten-dati clima Südtirol'!FE75+'Klimadaten-dati clima Südtirol'!BG75*'Klimadaten-dati clima Südtirol'!FF75)/3.6</f>
        <v>808.48999999999978</v>
      </c>
      <c r="J72" s="91">
        <f>('Klimadaten-dati clima Südtirol'!BH75*'Klimadaten-dati clima Südtirol'!EU75+'Klimadaten-dati clima Südtirol'!BI75*'Klimadaten-dati clima Südtirol'!EV75+'Klimadaten-dati clima Südtirol'!BJ75*'Klimadaten-dati clima Südtirol'!EW75+'Klimadaten-dati clima Südtirol'!BK75*'Klimadaten-dati clima Südtirol'!EX75+'Klimadaten-dati clima Südtirol'!BL75*'Klimadaten-dati clima Südtirol'!EY75+'Klimadaten-dati clima Südtirol'!BM75*'Klimadaten-dati clima Südtirol'!EZ75+'Klimadaten-dati clima Südtirol'!BN75*'Klimadaten-dati clima Südtirol'!FA75+'Klimadaten-dati clima Südtirol'!BO75*'Klimadaten-dati clima Südtirol'!FB75+'Klimadaten-dati clima Südtirol'!BP75*'Klimadaten-dati clima Südtirol'!FC75+'Klimadaten-dati clima Südtirol'!BQ75*'Klimadaten-dati clima Südtirol'!FD75+'Klimadaten-dati clima Südtirol'!BR75*'Klimadaten-dati clima Südtirol'!FE75+'Klimadaten-dati clima Südtirol'!BS75*'Klimadaten-dati clima Südtirol'!FF75)/3.6</f>
        <v>793.48433672119654</v>
      </c>
      <c r="K72" s="91">
        <f>('Klimadaten-dati clima Südtirol'!BT75*'Klimadaten-dati clima Südtirol'!EU75+'Klimadaten-dati clima Südtirol'!BU75*'Klimadaten-dati clima Südtirol'!EV75+'Klimadaten-dati clima Südtirol'!BV75*'Klimadaten-dati clima Südtirol'!EW75+'Klimadaten-dati clima Südtirol'!BW75*'Klimadaten-dati clima Südtirol'!EX75+'Klimadaten-dati clima Südtirol'!BX75*'Klimadaten-dati clima Südtirol'!EY75+'Klimadaten-dati clima Südtirol'!BY75*'Klimadaten-dati clima Südtirol'!EZ75+'Klimadaten-dati clima Südtirol'!BZ75*'Klimadaten-dati clima Südtirol'!FA75+'Klimadaten-dati clima Südtirol'!CA75*'Klimadaten-dati clima Südtirol'!FB75+'Klimadaten-dati clima Südtirol'!CB75*'Klimadaten-dati clima Südtirol'!FC75+'Klimadaten-dati clima Südtirol'!CC75*'Klimadaten-dati clima Südtirol'!FD75+'Klimadaten-dati clima Südtirol'!CD75*'Klimadaten-dati clima Südtirol'!FE75+'Klimadaten-dati clima Südtirol'!CE75*'Klimadaten-dati clima Südtirol'!FF75)/3.6</f>
        <v>702.19869705333633</v>
      </c>
      <c r="L72" s="91">
        <f>('Klimadaten-dati clima Südtirol'!CF75*'Klimadaten-dati clima Südtirol'!EU75+'Klimadaten-dati clima Südtirol'!CG75*'Klimadaten-dati clima Südtirol'!EV75+'Klimadaten-dati clima Südtirol'!CH75*'Klimadaten-dati clima Südtirol'!EW75+'Klimadaten-dati clima Südtirol'!CI75*'Klimadaten-dati clima Südtirol'!EX75+'Klimadaten-dati clima Südtirol'!CJ75*'Klimadaten-dati clima Südtirol'!EY75+'Klimadaten-dati clima Südtirol'!CK75*'Klimadaten-dati clima Südtirol'!EZ75+'Klimadaten-dati clima Südtirol'!CL75*'Klimadaten-dati clima Südtirol'!FA75+'Klimadaten-dati clima Südtirol'!CM75*'Klimadaten-dati clima Südtirol'!FB75+'Klimadaten-dati clima Südtirol'!CN75*'Klimadaten-dati clima Südtirol'!FC75+'Klimadaten-dati clima Südtirol'!CO75*'Klimadaten-dati clima Südtirol'!FD75+'Klimadaten-dati clima Südtirol'!CP75*'Klimadaten-dati clima Südtirol'!FE75+'Klimadaten-dati clima Südtirol'!CQ75*'Klimadaten-dati clima Südtirol'!FF75)/3.6</f>
        <v>610.91305738547635</v>
      </c>
      <c r="M72" s="91">
        <f>('Klimadaten-dati clima Südtirol'!CR75*'Klimadaten-dati clima Südtirol'!EU75+'Klimadaten-dati clima Südtirol'!CS75*'Klimadaten-dati clima Südtirol'!EV75+'Klimadaten-dati clima Südtirol'!CT75*'Klimadaten-dati clima Südtirol'!EW75+'Klimadaten-dati clima Südtirol'!CU75*'Klimadaten-dati clima Südtirol'!EX75+'Klimadaten-dati clima Südtirol'!CV75*'Klimadaten-dati clima Südtirol'!EY75+'Klimadaten-dati clima Südtirol'!CW75*'Klimadaten-dati clima Südtirol'!EZ75+'Klimadaten-dati clima Südtirol'!CX75*'Klimadaten-dati clima Südtirol'!FA75+'Klimadaten-dati clima Südtirol'!CY75*'Klimadaten-dati clima Südtirol'!FB75+'Klimadaten-dati clima Südtirol'!CZ75*'Klimadaten-dati clima Südtirol'!FC75+'Klimadaten-dati clima Südtirol'!DA75*'Klimadaten-dati clima Südtirol'!FD75+'Klimadaten-dati clima Südtirol'!DB75*'Klimadaten-dati clima Südtirol'!FE75+'Klimadaten-dati clima Südtirol'!DC75*'Klimadaten-dati clima Südtirol'!FF75)/3.6</f>
        <v>487.3084866943704</v>
      </c>
      <c r="N72" s="91">
        <f>('Klimadaten-dati clima Südtirol'!DD75*'Klimadaten-dati clima Südtirol'!EU75+'Klimadaten-dati clima Südtirol'!DE75*'Klimadaten-dati clima Südtirol'!EV75+'Klimadaten-dati clima Südtirol'!DF75*'Klimadaten-dati clima Südtirol'!EW75+'Klimadaten-dati clima Südtirol'!DG75*'Klimadaten-dati clima Südtirol'!EX75+'Klimadaten-dati clima Südtirol'!DH75*'Klimadaten-dati clima Südtirol'!EY75+'Klimadaten-dati clima Südtirol'!DI75*'Klimadaten-dati clima Südtirol'!EZ75+'Klimadaten-dati clima Südtirol'!DJ75*'Klimadaten-dati clima Südtirol'!FA75+'Klimadaten-dati clima Südtirol'!DK75*'Klimadaten-dati clima Südtirol'!FB75+'Klimadaten-dati clima Südtirol'!DL75*'Klimadaten-dati clima Südtirol'!FC75+'Klimadaten-dati clima Südtirol'!DM75*'Klimadaten-dati clima Südtirol'!FD75+'Klimadaten-dati clima Südtirol'!DN75*'Klimadaten-dati clima Südtirol'!FE75+'Klimadaten-dati clima Südtirol'!DO75*'Klimadaten-dati clima Südtirol'!FF75)/3.6</f>
        <v>363.70391600326457</v>
      </c>
    </row>
    <row r="73" spans="1:14" x14ac:dyDescent="0.2">
      <c r="A73">
        <v>70</v>
      </c>
      <c r="B73" t="str">
        <f>'Klimadaten-dati clima Südtirol'!C76</f>
        <v>Prettau</v>
      </c>
      <c r="C73" t="str">
        <f>'Klimadaten-dati clima Südtirol'!D76</f>
        <v>Predoi</v>
      </c>
      <c r="D73">
        <f>'Klimadaten-dati clima Südtirol'!ET76</f>
        <v>-20</v>
      </c>
      <c r="E73" s="90">
        <f t="shared" si="2"/>
        <v>2.5262798634812285</v>
      </c>
      <c r="F73">
        <f>'Klimadaten-dati clima Südtirol'!ER76</f>
        <v>293</v>
      </c>
      <c r="G73" s="89">
        <f>'Klimadaten-dati clima Südtirol'!EU76*(RT-'Klimadaten-dati clima Südtirol'!L76)+'Klimadaten-dati clima Südtirol'!EV76*(RT-'Klimadaten-dati clima Südtirol'!M76)+'Klimadaten-dati clima Südtirol'!EW76*(RT-'Klimadaten-dati clima Südtirol'!N76)+'Klimadaten-dati clima Südtirol'!EX76*(RT-'Klimadaten-dati clima Südtirol'!O76)+'Klimadaten-dati clima Südtirol'!EY76*(RT-'Klimadaten-dati clima Südtirol'!P76)+'Klimadaten-dati clima Südtirol'!EZ76*(RT-'Klimadaten-dati clima Südtirol'!Q76)+'Klimadaten-dati clima Südtirol'!FA76*(RT-'Klimadaten-dati clima Südtirol'!R76)+'Klimadaten-dati clima Südtirol'!FB76*(RT-'Klimadaten-dati clima Südtirol'!S76)+'Klimadaten-dati clima Südtirol'!FC76*(RT-'Klimadaten-dati clima Südtirol'!T76)+'Klimadaten-dati clima Südtirol'!FD76*(RT-'Klimadaten-dati clima Südtirol'!U76)+'Klimadaten-dati clima Südtirol'!FE76*(RT-'Klimadaten-dati clima Südtirol'!V76)+'Klimadaten-dati clima Südtirol'!FF76*(RT-'Klimadaten-dati clima Südtirol'!W76)</f>
        <v>5119.8</v>
      </c>
      <c r="I73" s="91">
        <f>('Klimadaten-dati clima Südtirol'!AV76*'Klimadaten-dati clima Südtirol'!EU76+'Klimadaten-dati clima Südtirol'!AW76*'Klimadaten-dati clima Südtirol'!EV76+'Klimadaten-dati clima Südtirol'!AX76*'Klimadaten-dati clima Südtirol'!EW76+'Klimadaten-dati clima Südtirol'!AY76*'Klimadaten-dati clima Südtirol'!EX76+'Klimadaten-dati clima Südtirol'!AZ76*'Klimadaten-dati clima Südtirol'!EY76+'Klimadaten-dati clima Südtirol'!BA76*'Klimadaten-dati clima Südtirol'!EZ76+'Klimadaten-dati clima Südtirol'!BB76*'Klimadaten-dati clima Südtirol'!FA76+'Klimadaten-dati clima Südtirol'!BC76*'Klimadaten-dati clima Südtirol'!FB76+'Klimadaten-dati clima Südtirol'!BD76*'Klimadaten-dati clima Südtirol'!FC76+'Klimadaten-dati clima Südtirol'!BE76*'Klimadaten-dati clima Südtirol'!FD76+'Klimadaten-dati clima Südtirol'!BF76*'Klimadaten-dati clima Südtirol'!FE76+'Klimadaten-dati clima Südtirol'!BG76*'Klimadaten-dati clima Südtirol'!FF76)/3.6</f>
        <v>909.61999999999989</v>
      </c>
      <c r="J73" s="91">
        <f>('Klimadaten-dati clima Südtirol'!BH76*'Klimadaten-dati clima Südtirol'!EU76+'Klimadaten-dati clima Südtirol'!BI76*'Klimadaten-dati clima Südtirol'!EV76+'Klimadaten-dati clima Südtirol'!BJ76*'Klimadaten-dati clima Südtirol'!EW76+'Klimadaten-dati clima Südtirol'!BK76*'Klimadaten-dati clima Südtirol'!EX76+'Klimadaten-dati clima Südtirol'!BL76*'Klimadaten-dati clima Südtirol'!EY76+'Klimadaten-dati clima Südtirol'!BM76*'Klimadaten-dati clima Südtirol'!EZ76+'Klimadaten-dati clima Südtirol'!BN76*'Klimadaten-dati clima Südtirol'!FA76+'Klimadaten-dati clima Südtirol'!BO76*'Klimadaten-dati clima Südtirol'!FB76+'Klimadaten-dati clima Südtirol'!BP76*'Klimadaten-dati clima Südtirol'!FC76+'Klimadaten-dati clima Südtirol'!BQ76*'Klimadaten-dati clima Südtirol'!FD76+'Klimadaten-dati clima Südtirol'!BR76*'Klimadaten-dati clima Südtirol'!FE76+'Klimadaten-dati clima Südtirol'!BS76*'Klimadaten-dati clima Südtirol'!FF76)/3.6</f>
        <v>825.14611019138624</v>
      </c>
      <c r="K73" s="91">
        <f>('Klimadaten-dati clima Südtirol'!BT76*'Klimadaten-dati clima Südtirol'!EU76+'Klimadaten-dati clima Südtirol'!BU76*'Klimadaten-dati clima Südtirol'!EV76+'Klimadaten-dati clima Südtirol'!BV76*'Klimadaten-dati clima Südtirol'!EW76+'Klimadaten-dati clima Südtirol'!BW76*'Klimadaten-dati clima Südtirol'!EX76+'Klimadaten-dati clima Südtirol'!BX76*'Klimadaten-dati clima Südtirol'!EY76+'Klimadaten-dati clima Südtirol'!BY76*'Klimadaten-dati clima Südtirol'!EZ76+'Klimadaten-dati clima Südtirol'!BZ76*'Klimadaten-dati clima Südtirol'!FA76+'Klimadaten-dati clima Südtirol'!CA76*'Klimadaten-dati clima Südtirol'!FB76+'Klimadaten-dati clima Südtirol'!CB76*'Klimadaten-dati clima Südtirol'!FC76+'Klimadaten-dati clima Südtirol'!CC76*'Klimadaten-dati clima Südtirol'!FD76+'Klimadaten-dati clima Südtirol'!CD76*'Klimadaten-dati clima Südtirol'!FE76+'Klimadaten-dati clima Südtirol'!CE76*'Klimadaten-dati clima Südtirol'!FF76)/3.6</f>
        <v>749.53574026402828</v>
      </c>
      <c r="L73" s="91">
        <f>('Klimadaten-dati clima Südtirol'!CF76*'Klimadaten-dati clima Südtirol'!EU76+'Klimadaten-dati clima Südtirol'!CG76*'Klimadaten-dati clima Südtirol'!EV76+'Klimadaten-dati clima Südtirol'!CH76*'Klimadaten-dati clima Südtirol'!EW76+'Klimadaten-dati clima Südtirol'!CI76*'Klimadaten-dati clima Südtirol'!EX76+'Klimadaten-dati clima Südtirol'!CJ76*'Klimadaten-dati clima Südtirol'!EY76+'Klimadaten-dati clima Südtirol'!CK76*'Klimadaten-dati clima Südtirol'!EZ76+'Klimadaten-dati clima Südtirol'!CL76*'Klimadaten-dati clima Südtirol'!FA76+'Klimadaten-dati clima Südtirol'!CM76*'Klimadaten-dati clima Südtirol'!FB76+'Klimadaten-dati clima Südtirol'!CN76*'Klimadaten-dati clima Südtirol'!FC76+'Klimadaten-dati clima Südtirol'!CO76*'Klimadaten-dati clima Südtirol'!FD76+'Klimadaten-dati clima Südtirol'!CP76*'Klimadaten-dati clima Südtirol'!FE76+'Klimadaten-dati clima Südtirol'!CQ76*'Klimadaten-dati clima Südtirol'!FF76)/3.6</f>
        <v>673.9253703366702</v>
      </c>
      <c r="M73" s="91">
        <f>('Klimadaten-dati clima Südtirol'!CR76*'Klimadaten-dati clima Südtirol'!EU76+'Klimadaten-dati clima Südtirol'!CS76*'Klimadaten-dati clima Südtirol'!EV76+'Klimadaten-dati clima Südtirol'!CT76*'Klimadaten-dati clima Südtirol'!EW76+'Klimadaten-dati clima Südtirol'!CU76*'Klimadaten-dati clima Südtirol'!EX76+'Klimadaten-dati clima Südtirol'!CV76*'Klimadaten-dati clima Südtirol'!EY76+'Klimadaten-dati clima Südtirol'!CW76*'Klimadaten-dati clima Südtirol'!EZ76+'Klimadaten-dati clima Südtirol'!CX76*'Klimadaten-dati clima Südtirol'!FA76+'Klimadaten-dati clima Südtirol'!CY76*'Klimadaten-dati clima Südtirol'!FB76+'Klimadaten-dati clima Südtirol'!CZ76*'Klimadaten-dati clima Südtirol'!FC76+'Klimadaten-dati clima Südtirol'!DA76*'Klimadaten-dati clima Südtirol'!FD76+'Klimadaten-dati clima Südtirol'!DB76*'Klimadaten-dati clima Südtirol'!FE76+'Klimadaten-dati clima Südtirol'!DC76*'Klimadaten-dati clima Südtirol'!FF76)/3.6</f>
        <v>536.37272306740783</v>
      </c>
      <c r="N73" s="91">
        <f>('Klimadaten-dati clima Südtirol'!DD76*'Klimadaten-dati clima Südtirol'!EU76+'Klimadaten-dati clima Südtirol'!DE76*'Klimadaten-dati clima Südtirol'!EV76+'Klimadaten-dati clima Südtirol'!DF76*'Klimadaten-dati clima Südtirol'!EW76+'Klimadaten-dati clima Südtirol'!DG76*'Klimadaten-dati clima Südtirol'!EX76+'Klimadaten-dati clima Südtirol'!DH76*'Klimadaten-dati clima Südtirol'!EY76+'Klimadaten-dati clima Südtirol'!DI76*'Klimadaten-dati clima Südtirol'!EZ76+'Klimadaten-dati clima Südtirol'!DJ76*'Klimadaten-dati clima Südtirol'!FA76+'Klimadaten-dati clima Südtirol'!DK76*'Klimadaten-dati clima Südtirol'!FB76+'Klimadaten-dati clima Südtirol'!DL76*'Klimadaten-dati clima Südtirol'!FC76+'Klimadaten-dati clima Südtirol'!DM76*'Klimadaten-dati clima Südtirol'!FD76+'Klimadaten-dati clima Südtirol'!DN76*'Klimadaten-dati clima Südtirol'!FE76+'Klimadaten-dati clima Südtirol'!DO76*'Klimadaten-dati clima Südtirol'!FF76)/3.6</f>
        <v>398.82007579814575</v>
      </c>
    </row>
    <row r="74" spans="1:14" x14ac:dyDescent="0.2">
      <c r="A74">
        <v>71</v>
      </c>
      <c r="B74" t="str">
        <f>'Klimadaten-dati clima Südtirol'!C77</f>
        <v>Proveis</v>
      </c>
      <c r="C74" t="str">
        <f>'Klimadaten-dati clima Südtirol'!D77</f>
        <v>Proves</v>
      </c>
      <c r="D74">
        <f>'Klimadaten-dati clima Südtirol'!ET77</f>
        <v>-20</v>
      </c>
      <c r="E74" s="90">
        <f t="shared" si="2"/>
        <v>2.4260805860805839</v>
      </c>
      <c r="F74">
        <f>'Klimadaten-dati clima Südtirol'!ER77</f>
        <v>273</v>
      </c>
      <c r="G74" s="89">
        <f>'Klimadaten-dati clima Südtirol'!EU77*(RT-'Klimadaten-dati clima Südtirol'!L77)+'Klimadaten-dati clima Südtirol'!EV77*(RT-'Klimadaten-dati clima Südtirol'!M77)+'Klimadaten-dati clima Südtirol'!EW77*(RT-'Klimadaten-dati clima Südtirol'!N77)+'Klimadaten-dati clima Südtirol'!EX77*(RT-'Klimadaten-dati clima Südtirol'!O77)+'Klimadaten-dati clima Südtirol'!EY77*(RT-'Klimadaten-dati clima Südtirol'!P77)+'Klimadaten-dati clima Südtirol'!EZ77*(RT-'Klimadaten-dati clima Südtirol'!Q77)+'Klimadaten-dati clima Südtirol'!FA77*(RT-'Klimadaten-dati clima Südtirol'!R77)+'Klimadaten-dati clima Südtirol'!FB77*(RT-'Klimadaten-dati clima Südtirol'!S77)+'Klimadaten-dati clima Südtirol'!FC77*(RT-'Klimadaten-dati clima Südtirol'!T77)+'Klimadaten-dati clima Südtirol'!FD77*(RT-'Klimadaten-dati clima Südtirol'!U77)+'Klimadaten-dati clima Südtirol'!FE77*(RT-'Klimadaten-dati clima Südtirol'!V77)+'Klimadaten-dati clima Südtirol'!FF77*(RT-'Klimadaten-dati clima Südtirol'!W77)</f>
        <v>4797.68</v>
      </c>
      <c r="I74" s="91">
        <f>('Klimadaten-dati clima Südtirol'!AV77*'Klimadaten-dati clima Südtirol'!EU77+'Klimadaten-dati clima Südtirol'!AW77*'Klimadaten-dati clima Südtirol'!EV77+'Klimadaten-dati clima Südtirol'!AX77*'Klimadaten-dati clima Südtirol'!EW77+'Klimadaten-dati clima Südtirol'!AY77*'Klimadaten-dati clima Südtirol'!EX77+'Klimadaten-dati clima Südtirol'!AZ77*'Klimadaten-dati clima Südtirol'!EY77+'Klimadaten-dati clima Südtirol'!BA77*'Klimadaten-dati clima Südtirol'!EZ77+'Klimadaten-dati clima Südtirol'!BB77*'Klimadaten-dati clima Südtirol'!FA77+'Klimadaten-dati clima Südtirol'!BC77*'Klimadaten-dati clima Südtirol'!FB77+'Klimadaten-dati clima Südtirol'!BD77*'Klimadaten-dati clima Südtirol'!FC77+'Klimadaten-dati clima Südtirol'!BE77*'Klimadaten-dati clima Südtirol'!FD77+'Klimadaten-dati clima Südtirol'!BF77*'Klimadaten-dati clima Südtirol'!FE77+'Klimadaten-dati clima Südtirol'!BG77*'Klimadaten-dati clima Südtirol'!FF77)/3.6</f>
        <v>756.01</v>
      </c>
      <c r="J74" s="91">
        <f>('Klimadaten-dati clima Südtirol'!BH77*'Klimadaten-dati clima Südtirol'!EU77+'Klimadaten-dati clima Südtirol'!BI77*'Klimadaten-dati clima Südtirol'!EV77+'Klimadaten-dati clima Südtirol'!BJ77*'Klimadaten-dati clima Südtirol'!EW77+'Klimadaten-dati clima Südtirol'!BK77*'Klimadaten-dati clima Südtirol'!EX77+'Klimadaten-dati clima Südtirol'!BL77*'Klimadaten-dati clima Südtirol'!EY77+'Klimadaten-dati clima Südtirol'!BM77*'Klimadaten-dati clima Südtirol'!EZ77+'Klimadaten-dati clima Südtirol'!BN77*'Klimadaten-dati clima Südtirol'!FA77+'Klimadaten-dati clima Südtirol'!BO77*'Klimadaten-dati clima Südtirol'!FB77+'Klimadaten-dati clima Südtirol'!BP77*'Klimadaten-dati clima Südtirol'!FC77+'Klimadaten-dati clima Südtirol'!BQ77*'Klimadaten-dati clima Südtirol'!FD77+'Klimadaten-dati clima Südtirol'!BR77*'Klimadaten-dati clima Südtirol'!FE77+'Klimadaten-dati clima Südtirol'!BS77*'Klimadaten-dati clima Südtirol'!FF77)/3.6</f>
        <v>726.23714793564204</v>
      </c>
      <c r="K74" s="91">
        <f>('Klimadaten-dati clima Südtirol'!BT77*'Klimadaten-dati clima Südtirol'!EU77+'Klimadaten-dati clima Südtirol'!BU77*'Klimadaten-dati clima Südtirol'!EV77+'Klimadaten-dati clima Südtirol'!BV77*'Klimadaten-dati clima Südtirol'!EW77+'Klimadaten-dati clima Südtirol'!BW77*'Klimadaten-dati clima Südtirol'!EX77+'Klimadaten-dati clima Südtirol'!BX77*'Klimadaten-dati clima Südtirol'!EY77+'Klimadaten-dati clima Südtirol'!BY77*'Klimadaten-dati clima Südtirol'!EZ77+'Klimadaten-dati clima Südtirol'!BZ77*'Klimadaten-dati clima Südtirol'!FA77+'Klimadaten-dati clima Südtirol'!CA77*'Klimadaten-dati clima Südtirol'!FB77+'Klimadaten-dati clima Südtirol'!CB77*'Klimadaten-dati clima Südtirol'!FC77+'Klimadaten-dati clima Südtirol'!CC77*'Klimadaten-dati clima Südtirol'!FD77+'Klimadaten-dati clima Südtirol'!CD77*'Klimadaten-dati clima Südtirol'!FE77+'Klimadaten-dati clima Südtirol'!CE77*'Klimadaten-dati clima Südtirol'!FF77)/3.6</f>
        <v>647.01026294575797</v>
      </c>
      <c r="L74" s="91">
        <f>('Klimadaten-dati clima Südtirol'!CF77*'Klimadaten-dati clima Südtirol'!EU77+'Klimadaten-dati clima Südtirol'!CG77*'Klimadaten-dati clima Südtirol'!EV77+'Klimadaten-dati clima Südtirol'!CH77*'Klimadaten-dati clima Südtirol'!EW77+'Klimadaten-dati clima Südtirol'!CI77*'Klimadaten-dati clima Südtirol'!EX77+'Klimadaten-dati clima Südtirol'!CJ77*'Klimadaten-dati clima Südtirol'!EY77+'Klimadaten-dati clima Südtirol'!CK77*'Klimadaten-dati clima Südtirol'!EZ77+'Klimadaten-dati clima Südtirol'!CL77*'Klimadaten-dati clima Südtirol'!FA77+'Klimadaten-dati clima Südtirol'!CM77*'Klimadaten-dati clima Südtirol'!FB77+'Klimadaten-dati clima Südtirol'!CN77*'Klimadaten-dati clima Südtirol'!FC77+'Klimadaten-dati clima Südtirol'!CO77*'Klimadaten-dati clima Südtirol'!FD77+'Klimadaten-dati clima Südtirol'!CP77*'Klimadaten-dati clima Südtirol'!FE77+'Klimadaten-dati clima Südtirol'!CQ77*'Klimadaten-dati clima Südtirol'!FF77)/3.6</f>
        <v>567.78337795587413</v>
      </c>
      <c r="M74" s="91">
        <f>('Klimadaten-dati clima Südtirol'!CR77*'Klimadaten-dati clima Südtirol'!EU77+'Klimadaten-dati clima Südtirol'!CS77*'Klimadaten-dati clima Südtirol'!EV77+'Klimadaten-dati clima Südtirol'!CT77*'Klimadaten-dati clima Südtirol'!EW77+'Klimadaten-dati clima Südtirol'!CU77*'Klimadaten-dati clima Südtirol'!EX77+'Klimadaten-dati clima Südtirol'!CV77*'Klimadaten-dati clima Südtirol'!EY77+'Klimadaten-dati clima Südtirol'!CW77*'Klimadaten-dati clima Südtirol'!EZ77+'Klimadaten-dati clima Südtirol'!CX77*'Klimadaten-dati clima Südtirol'!FA77+'Klimadaten-dati clima Südtirol'!CY77*'Klimadaten-dati clima Südtirol'!FB77+'Klimadaten-dati clima Südtirol'!CZ77*'Klimadaten-dati clima Südtirol'!FC77+'Klimadaten-dati clima Südtirol'!DA77*'Klimadaten-dati clima Südtirol'!FD77+'Klimadaten-dati clima Südtirol'!DB77*'Klimadaten-dati clima Südtirol'!FE77+'Klimadaten-dati clima Südtirol'!DC77*'Klimadaten-dati clima Südtirol'!FF77)/3.6</f>
        <v>452.25584880097409</v>
      </c>
      <c r="N74" s="91">
        <f>('Klimadaten-dati clima Südtirol'!DD77*'Klimadaten-dati clima Südtirol'!EU77+'Klimadaten-dati clima Südtirol'!DE77*'Klimadaten-dati clima Südtirol'!EV77+'Klimadaten-dati clima Südtirol'!DF77*'Klimadaten-dati clima Südtirol'!EW77+'Klimadaten-dati clima Südtirol'!DG77*'Klimadaten-dati clima Südtirol'!EX77+'Klimadaten-dati clima Südtirol'!DH77*'Klimadaten-dati clima Südtirol'!EY77+'Klimadaten-dati clima Südtirol'!DI77*'Klimadaten-dati clima Südtirol'!EZ77+'Klimadaten-dati clima Südtirol'!DJ77*'Klimadaten-dati clima Südtirol'!FA77+'Klimadaten-dati clima Südtirol'!DK77*'Klimadaten-dati clima Südtirol'!FB77+'Klimadaten-dati clima Südtirol'!DL77*'Klimadaten-dati clima Südtirol'!FC77+'Klimadaten-dati clima Südtirol'!DM77*'Klimadaten-dati clima Südtirol'!FD77+'Klimadaten-dati clima Südtirol'!DN77*'Klimadaten-dati clima Südtirol'!FE77+'Klimadaten-dati clima Südtirol'!DO77*'Klimadaten-dati clima Südtirol'!FF77)/3.6</f>
        <v>336.72831964607406</v>
      </c>
    </row>
    <row r="75" spans="1:14" x14ac:dyDescent="0.2">
      <c r="A75">
        <v>72</v>
      </c>
      <c r="B75" t="str">
        <f>'Klimadaten-dati clima Südtirol'!C78</f>
        <v>Rasen-Antholz</v>
      </c>
      <c r="C75" t="str">
        <f>'Klimadaten-dati clima Südtirol'!D78</f>
        <v>Rasun - Anterselva</v>
      </c>
      <c r="D75">
        <f>'Klimadaten-dati clima Südtirol'!ET78</f>
        <v>-18</v>
      </c>
      <c r="E75" s="90">
        <f t="shared" si="2"/>
        <v>2.3159839357429775</v>
      </c>
      <c r="F75">
        <f>'Klimadaten-dati clima Südtirol'!ER78</f>
        <v>249</v>
      </c>
      <c r="G75" s="89">
        <f>'Klimadaten-dati clima Südtirol'!EU78*(RT-'Klimadaten-dati clima Südtirol'!L78)+'Klimadaten-dati clima Südtirol'!EV78*(RT-'Klimadaten-dati clima Südtirol'!M78)+'Klimadaten-dati clima Südtirol'!EW78*(RT-'Klimadaten-dati clima Südtirol'!N78)+'Klimadaten-dati clima Südtirol'!EX78*(RT-'Klimadaten-dati clima Südtirol'!O78)+'Klimadaten-dati clima Südtirol'!EY78*(RT-'Klimadaten-dati clima Südtirol'!P78)+'Klimadaten-dati clima Südtirol'!EZ78*(RT-'Klimadaten-dati clima Südtirol'!Q78)+'Klimadaten-dati clima Südtirol'!FA78*(RT-'Klimadaten-dati clima Südtirol'!R78)+'Klimadaten-dati clima Südtirol'!FB78*(RT-'Klimadaten-dati clima Südtirol'!S78)+'Klimadaten-dati clima Südtirol'!FC78*(RT-'Klimadaten-dati clima Südtirol'!T78)+'Klimadaten-dati clima Südtirol'!FD78*(RT-'Klimadaten-dati clima Südtirol'!U78)+'Klimadaten-dati clima Südtirol'!FE78*(RT-'Klimadaten-dati clima Südtirol'!V78)+'Klimadaten-dati clima Südtirol'!FF78*(RT-'Klimadaten-dati clima Südtirol'!W78)</f>
        <v>4403.3199999999988</v>
      </c>
      <c r="I75" s="91">
        <f>('Klimadaten-dati clima Südtirol'!AV78*'Klimadaten-dati clima Südtirol'!EU78+'Klimadaten-dati clima Südtirol'!AW78*'Klimadaten-dati clima Südtirol'!EV78+'Klimadaten-dati clima Südtirol'!AX78*'Klimadaten-dati clima Südtirol'!EW78+'Klimadaten-dati clima Südtirol'!AY78*'Klimadaten-dati clima Südtirol'!EX78+'Klimadaten-dati clima Südtirol'!AZ78*'Klimadaten-dati clima Südtirol'!EY78+'Klimadaten-dati clima Südtirol'!BA78*'Klimadaten-dati clima Südtirol'!EZ78+'Klimadaten-dati clima Südtirol'!BB78*'Klimadaten-dati clima Südtirol'!FA78+'Klimadaten-dati clima Südtirol'!BC78*'Klimadaten-dati clima Südtirol'!FB78+'Klimadaten-dati clima Südtirol'!BD78*'Klimadaten-dati clima Südtirol'!FC78+'Klimadaten-dati clima Südtirol'!BE78*'Klimadaten-dati clima Südtirol'!FD78+'Klimadaten-dati clima Südtirol'!BF78*'Klimadaten-dati clima Südtirol'!FE78+'Klimadaten-dati clima Südtirol'!BG78*'Klimadaten-dati clima Südtirol'!FF78)/3.6</f>
        <v>710.01999999999987</v>
      </c>
      <c r="J75" s="91">
        <f>('Klimadaten-dati clima Südtirol'!BH78*'Klimadaten-dati clima Südtirol'!EU78+'Klimadaten-dati clima Südtirol'!BI78*'Klimadaten-dati clima Südtirol'!EV78+'Klimadaten-dati clima Südtirol'!BJ78*'Klimadaten-dati clima Südtirol'!EW78+'Klimadaten-dati clima Südtirol'!BK78*'Klimadaten-dati clima Südtirol'!EX78+'Klimadaten-dati clima Südtirol'!BL78*'Klimadaten-dati clima Südtirol'!EY78+'Klimadaten-dati clima Südtirol'!BM78*'Klimadaten-dati clima Südtirol'!EZ78+'Klimadaten-dati clima Südtirol'!BN78*'Klimadaten-dati clima Südtirol'!FA78+'Klimadaten-dati clima Südtirol'!BO78*'Klimadaten-dati clima Südtirol'!FB78+'Klimadaten-dati clima Südtirol'!BP78*'Klimadaten-dati clima Südtirol'!FC78+'Klimadaten-dati clima Südtirol'!BQ78*'Klimadaten-dati clima Südtirol'!FD78+'Klimadaten-dati clima Südtirol'!BR78*'Klimadaten-dati clima Südtirol'!FE78+'Klimadaten-dati clima Südtirol'!BS78*'Klimadaten-dati clima Südtirol'!FF78)/3.6</f>
        <v>720.41999263248545</v>
      </c>
      <c r="K75" s="91">
        <f>('Klimadaten-dati clima Südtirol'!BT78*'Klimadaten-dati clima Südtirol'!EU78+'Klimadaten-dati clima Südtirol'!BU78*'Klimadaten-dati clima Südtirol'!EV78+'Klimadaten-dati clima Südtirol'!BV78*'Klimadaten-dati clima Südtirol'!EW78+'Klimadaten-dati clima Südtirol'!BW78*'Klimadaten-dati clima Südtirol'!EX78+'Klimadaten-dati clima Südtirol'!BX78*'Klimadaten-dati clima Südtirol'!EY78+'Klimadaten-dati clima Südtirol'!BY78*'Klimadaten-dati clima Südtirol'!EZ78+'Klimadaten-dati clima Südtirol'!BZ78*'Klimadaten-dati clima Südtirol'!FA78+'Klimadaten-dati clima Südtirol'!CA78*'Klimadaten-dati clima Südtirol'!FB78+'Klimadaten-dati clima Südtirol'!CB78*'Klimadaten-dati clima Südtirol'!FC78+'Klimadaten-dati clima Südtirol'!CC78*'Klimadaten-dati clima Südtirol'!FD78+'Klimadaten-dati clima Südtirol'!CD78*'Klimadaten-dati clima Südtirol'!FE78+'Klimadaten-dati clima Südtirol'!CE78*'Klimadaten-dati clima Südtirol'!FF78)/3.6</f>
        <v>630.63778922513416</v>
      </c>
      <c r="L75" s="91">
        <f>('Klimadaten-dati clima Südtirol'!CF78*'Klimadaten-dati clima Südtirol'!EU78+'Klimadaten-dati clima Südtirol'!CG78*'Klimadaten-dati clima Südtirol'!EV78+'Klimadaten-dati clima Südtirol'!CH78*'Klimadaten-dati clima Südtirol'!EW78+'Klimadaten-dati clima Südtirol'!CI78*'Klimadaten-dati clima Südtirol'!EX78+'Klimadaten-dati clima Südtirol'!CJ78*'Klimadaten-dati clima Südtirol'!EY78+'Klimadaten-dati clima Südtirol'!CK78*'Klimadaten-dati clima Südtirol'!EZ78+'Klimadaten-dati clima Südtirol'!CL78*'Klimadaten-dati clima Südtirol'!FA78+'Klimadaten-dati clima Südtirol'!CM78*'Klimadaten-dati clima Südtirol'!FB78+'Klimadaten-dati clima Südtirol'!CN78*'Klimadaten-dati clima Südtirol'!FC78+'Klimadaten-dati clima Südtirol'!CO78*'Klimadaten-dati clima Südtirol'!FD78+'Klimadaten-dati clima Südtirol'!CP78*'Klimadaten-dati clima Südtirol'!FE78+'Klimadaten-dati clima Südtirol'!CQ78*'Klimadaten-dati clima Südtirol'!FF78)/3.6</f>
        <v>540.85558581778275</v>
      </c>
      <c r="M75" s="91">
        <f>('Klimadaten-dati clima Südtirol'!CR78*'Klimadaten-dati clima Südtirol'!EU78+'Klimadaten-dati clima Südtirol'!CS78*'Klimadaten-dati clima Südtirol'!EV78+'Klimadaten-dati clima Südtirol'!CT78*'Klimadaten-dati clima Südtirol'!EW78+'Klimadaten-dati clima Südtirol'!CU78*'Klimadaten-dati clima Südtirol'!EX78+'Klimadaten-dati clima Südtirol'!CV78*'Klimadaten-dati clima Südtirol'!EY78+'Klimadaten-dati clima Südtirol'!CW78*'Klimadaten-dati clima Südtirol'!EZ78+'Klimadaten-dati clima Südtirol'!CX78*'Klimadaten-dati clima Südtirol'!FA78+'Klimadaten-dati clima Südtirol'!CY78*'Klimadaten-dati clima Südtirol'!FB78+'Klimadaten-dati clima Südtirol'!CZ78*'Klimadaten-dati clima Südtirol'!FC78+'Klimadaten-dati clima Südtirol'!DA78*'Klimadaten-dati clima Südtirol'!FD78+'Klimadaten-dati clima Südtirol'!DB78*'Klimadaten-dati clima Südtirol'!FE78+'Klimadaten-dati clima Südtirol'!DC78*'Klimadaten-dati clima Südtirol'!FF78)/3.6</f>
        <v>432.61323892302374</v>
      </c>
      <c r="N75" s="91">
        <f>('Klimadaten-dati clima Südtirol'!DD78*'Klimadaten-dati clima Südtirol'!EU78+'Klimadaten-dati clima Südtirol'!DE78*'Klimadaten-dati clima Südtirol'!EV78+'Klimadaten-dati clima Südtirol'!DF78*'Klimadaten-dati clima Südtirol'!EW78+'Klimadaten-dati clima Südtirol'!DG78*'Klimadaten-dati clima Südtirol'!EX78+'Klimadaten-dati clima Südtirol'!DH78*'Klimadaten-dati clima Südtirol'!EY78+'Klimadaten-dati clima Südtirol'!DI78*'Klimadaten-dati clima Südtirol'!EZ78+'Klimadaten-dati clima Südtirol'!DJ78*'Klimadaten-dati clima Südtirol'!FA78+'Klimadaten-dati clima Südtirol'!DK78*'Klimadaten-dati clima Südtirol'!FB78+'Klimadaten-dati clima Südtirol'!DL78*'Klimadaten-dati clima Südtirol'!FC78+'Klimadaten-dati clima Südtirol'!DM78*'Klimadaten-dati clima Südtirol'!FD78+'Klimadaten-dati clima Südtirol'!DN78*'Klimadaten-dati clima Südtirol'!FE78+'Klimadaten-dati clima Südtirol'!DO78*'Klimadaten-dati clima Südtirol'!FF78)/3.6</f>
        <v>324.37089202826473</v>
      </c>
    </row>
    <row r="76" spans="1:14" x14ac:dyDescent="0.2">
      <c r="A76">
        <v>73</v>
      </c>
      <c r="B76" t="str">
        <f>'Klimadaten-dati clima Südtirol'!C79</f>
        <v>Ratschings</v>
      </c>
      <c r="C76" t="str">
        <f>'Klimadaten-dati clima Südtirol'!D79</f>
        <v>Racines</v>
      </c>
      <c r="D76">
        <f>'Klimadaten-dati clima Südtirol'!ET79</f>
        <v>-20</v>
      </c>
      <c r="E76" s="90">
        <f t="shared" si="2"/>
        <v>3.416118143459915</v>
      </c>
      <c r="F76">
        <f>'Klimadaten-dati clima Südtirol'!ER79</f>
        <v>237</v>
      </c>
      <c r="G76" s="89">
        <f>'Klimadaten-dati clima Südtirol'!EU79*(RT-'Klimadaten-dati clima Südtirol'!L79)+'Klimadaten-dati clima Südtirol'!EV79*(RT-'Klimadaten-dati clima Südtirol'!M79)+'Klimadaten-dati clima Südtirol'!EW79*(RT-'Klimadaten-dati clima Südtirol'!N79)+'Klimadaten-dati clima Südtirol'!EX79*(RT-'Klimadaten-dati clima Südtirol'!O79)+'Klimadaten-dati clima Südtirol'!EY79*(RT-'Klimadaten-dati clima Südtirol'!P79)+'Klimadaten-dati clima Südtirol'!EZ79*(RT-'Klimadaten-dati clima Südtirol'!Q79)+'Klimadaten-dati clima Südtirol'!FA79*(RT-'Klimadaten-dati clima Südtirol'!R79)+'Klimadaten-dati clima Südtirol'!FB79*(RT-'Klimadaten-dati clima Südtirol'!S79)+'Klimadaten-dati clima Südtirol'!FC79*(RT-'Klimadaten-dati clima Südtirol'!T79)+'Klimadaten-dati clima Südtirol'!FD79*(RT-'Klimadaten-dati clima Südtirol'!U79)+'Klimadaten-dati clima Südtirol'!FE79*(RT-'Klimadaten-dati clima Südtirol'!V79)+'Klimadaten-dati clima Südtirol'!FF79*(RT-'Klimadaten-dati clima Südtirol'!W79)</f>
        <v>3930.38</v>
      </c>
      <c r="I76" s="91">
        <f>('Klimadaten-dati clima Südtirol'!AV79*'Klimadaten-dati clima Südtirol'!EU79+'Klimadaten-dati clima Südtirol'!AW79*'Klimadaten-dati clima Südtirol'!EV79+'Klimadaten-dati clima Südtirol'!AX79*'Klimadaten-dati clima Südtirol'!EW79+'Klimadaten-dati clima Südtirol'!AY79*'Klimadaten-dati clima Südtirol'!EX79+'Klimadaten-dati clima Südtirol'!AZ79*'Klimadaten-dati clima Südtirol'!EY79+'Klimadaten-dati clima Südtirol'!BA79*'Klimadaten-dati clima Südtirol'!EZ79+'Klimadaten-dati clima Südtirol'!BB79*'Klimadaten-dati clima Südtirol'!FA79+'Klimadaten-dati clima Südtirol'!BC79*'Klimadaten-dati clima Südtirol'!FB79+'Klimadaten-dati clima Südtirol'!BD79*'Klimadaten-dati clima Südtirol'!FC79+'Klimadaten-dati clima Südtirol'!BE79*'Klimadaten-dati clima Südtirol'!FD79+'Klimadaten-dati clima Südtirol'!BF79*'Klimadaten-dati clima Südtirol'!FE79+'Klimadaten-dati clima Südtirol'!BG79*'Klimadaten-dati clima Südtirol'!FF79)/3.6</f>
        <v>622.2299999999999</v>
      </c>
      <c r="J76" s="91">
        <f>('Klimadaten-dati clima Südtirol'!BH79*'Klimadaten-dati clima Südtirol'!EU79+'Klimadaten-dati clima Südtirol'!BI79*'Klimadaten-dati clima Südtirol'!EV79+'Klimadaten-dati clima Südtirol'!BJ79*'Klimadaten-dati clima Südtirol'!EW79+'Klimadaten-dati clima Südtirol'!BK79*'Klimadaten-dati clima Südtirol'!EX79+'Klimadaten-dati clima Südtirol'!BL79*'Klimadaten-dati clima Südtirol'!EY79+'Klimadaten-dati clima Südtirol'!BM79*'Klimadaten-dati clima Südtirol'!EZ79+'Klimadaten-dati clima Südtirol'!BN79*'Klimadaten-dati clima Südtirol'!FA79+'Klimadaten-dati clima Südtirol'!BO79*'Klimadaten-dati clima Südtirol'!FB79+'Klimadaten-dati clima Südtirol'!BP79*'Klimadaten-dati clima Südtirol'!FC79+'Klimadaten-dati clima Südtirol'!BQ79*'Klimadaten-dati clima Südtirol'!FD79+'Klimadaten-dati clima Südtirol'!BR79*'Klimadaten-dati clima Südtirol'!FE79+'Klimadaten-dati clima Südtirol'!BS79*'Klimadaten-dati clima Südtirol'!FF79)/3.6</f>
        <v>653.07818349163097</v>
      </c>
      <c r="K76" s="91">
        <f>('Klimadaten-dati clima Südtirol'!BT79*'Klimadaten-dati clima Südtirol'!EU79+'Klimadaten-dati clima Südtirol'!BU79*'Klimadaten-dati clima Südtirol'!EV79+'Klimadaten-dati clima Südtirol'!BV79*'Klimadaten-dati clima Südtirol'!EW79+'Klimadaten-dati clima Südtirol'!BW79*'Klimadaten-dati clima Südtirol'!EX79+'Klimadaten-dati clima Südtirol'!BX79*'Klimadaten-dati clima Südtirol'!EY79+'Klimadaten-dati clima Südtirol'!BY79*'Klimadaten-dati clima Südtirol'!EZ79+'Klimadaten-dati clima Südtirol'!BZ79*'Klimadaten-dati clima Südtirol'!FA79+'Klimadaten-dati clima Südtirol'!CA79*'Klimadaten-dati clima Südtirol'!FB79+'Klimadaten-dati clima Südtirol'!CB79*'Klimadaten-dati clima Südtirol'!FC79+'Klimadaten-dati clima Südtirol'!CC79*'Klimadaten-dati clima Südtirol'!FD79+'Klimadaten-dati clima Südtirol'!CD79*'Klimadaten-dati clima Südtirol'!FE79+'Klimadaten-dati clima Südtirol'!CE79*'Klimadaten-dati clima Südtirol'!FF79)/3.6</f>
        <v>565.48047484666745</v>
      </c>
      <c r="L76" s="91">
        <f>('Klimadaten-dati clima Südtirol'!CF79*'Klimadaten-dati clima Südtirol'!EU79+'Klimadaten-dati clima Südtirol'!CG79*'Klimadaten-dati clima Südtirol'!EV79+'Klimadaten-dati clima Südtirol'!CH79*'Klimadaten-dati clima Südtirol'!EW79+'Klimadaten-dati clima Südtirol'!CI79*'Klimadaten-dati clima Südtirol'!EX79+'Klimadaten-dati clima Südtirol'!CJ79*'Klimadaten-dati clima Südtirol'!EY79+'Klimadaten-dati clima Südtirol'!CK79*'Klimadaten-dati clima Südtirol'!EZ79+'Klimadaten-dati clima Südtirol'!CL79*'Klimadaten-dati clima Südtirol'!FA79+'Klimadaten-dati clima Südtirol'!CM79*'Klimadaten-dati clima Südtirol'!FB79+'Klimadaten-dati clima Südtirol'!CN79*'Klimadaten-dati clima Südtirol'!FC79+'Klimadaten-dati clima Südtirol'!CO79*'Klimadaten-dati clima Südtirol'!FD79+'Klimadaten-dati clima Südtirol'!CP79*'Klimadaten-dati clima Südtirol'!FE79+'Klimadaten-dati clima Südtirol'!CQ79*'Klimadaten-dati clima Südtirol'!FF79)/3.6</f>
        <v>477.8827662017037</v>
      </c>
      <c r="M76" s="91">
        <f>('Klimadaten-dati clima Südtirol'!CR79*'Klimadaten-dati clima Südtirol'!EU79+'Klimadaten-dati clima Südtirol'!CS79*'Klimadaten-dati clima Südtirol'!EV79+'Klimadaten-dati clima Südtirol'!CT79*'Klimadaten-dati clima Südtirol'!EW79+'Klimadaten-dati clima Südtirol'!CU79*'Klimadaten-dati clima Südtirol'!EX79+'Klimadaten-dati clima Südtirol'!CV79*'Klimadaten-dati clima Südtirol'!EY79+'Klimadaten-dati clima Südtirol'!CW79*'Klimadaten-dati clima Südtirol'!EZ79+'Klimadaten-dati clima Südtirol'!CX79*'Klimadaten-dati clima Südtirol'!FA79+'Klimadaten-dati clima Südtirol'!CY79*'Klimadaten-dati clima Südtirol'!FB79+'Klimadaten-dati clima Südtirol'!CZ79*'Klimadaten-dati clima Südtirol'!FC79+'Klimadaten-dati clima Südtirol'!DA79*'Klimadaten-dati clima Südtirol'!FD79+'Klimadaten-dati clima Südtirol'!DB79*'Klimadaten-dati clima Südtirol'!FE79+'Klimadaten-dati clima Südtirol'!DC79*'Klimadaten-dati clima Südtirol'!FF79)/3.6</f>
        <v>383.35915868239141</v>
      </c>
      <c r="N76" s="91">
        <f>('Klimadaten-dati clima Südtirol'!DD79*'Klimadaten-dati clima Südtirol'!EU79+'Klimadaten-dati clima Südtirol'!DE79*'Klimadaten-dati clima Südtirol'!EV79+'Klimadaten-dati clima Südtirol'!DF79*'Klimadaten-dati clima Südtirol'!EW79+'Klimadaten-dati clima Südtirol'!DG79*'Klimadaten-dati clima Südtirol'!EX79+'Klimadaten-dati clima Südtirol'!DH79*'Klimadaten-dati clima Südtirol'!EY79+'Klimadaten-dati clima Südtirol'!DI79*'Klimadaten-dati clima Südtirol'!EZ79+'Klimadaten-dati clima Südtirol'!DJ79*'Klimadaten-dati clima Südtirol'!FA79+'Klimadaten-dati clima Südtirol'!DK79*'Klimadaten-dati clima Südtirol'!FB79+'Klimadaten-dati clima Südtirol'!DL79*'Klimadaten-dati clima Südtirol'!FC79+'Klimadaten-dati clima Südtirol'!DM79*'Klimadaten-dati clima Südtirol'!FD79+'Klimadaten-dati clima Südtirol'!DN79*'Klimadaten-dati clima Südtirol'!FE79+'Klimadaten-dati clima Südtirol'!DO79*'Klimadaten-dati clima Südtirol'!FF79)/3.6</f>
        <v>288.83555116307929</v>
      </c>
    </row>
    <row r="77" spans="1:14" x14ac:dyDescent="0.2">
      <c r="A77">
        <v>74</v>
      </c>
      <c r="B77" t="str">
        <f>'Klimadaten-dati clima Südtirol'!C80</f>
        <v>Riffian</v>
      </c>
      <c r="C77" t="str">
        <f>'Klimadaten-dati clima Südtirol'!D80</f>
        <v>Rifiano</v>
      </c>
      <c r="D77">
        <f>'Klimadaten-dati clima Südtirol'!ET80</f>
        <v>-16</v>
      </c>
      <c r="E77" s="90">
        <f t="shared" si="2"/>
        <v>4.3850241545893738</v>
      </c>
      <c r="F77">
        <f>'Klimadaten-dati clima Südtirol'!ER80</f>
        <v>207</v>
      </c>
      <c r="G77" s="89">
        <f>'Klimadaten-dati clima Südtirol'!EU80*(RT-'Klimadaten-dati clima Südtirol'!L80)+'Klimadaten-dati clima Südtirol'!EV80*(RT-'Klimadaten-dati clima Südtirol'!M80)+'Klimadaten-dati clima Südtirol'!EW80*(RT-'Klimadaten-dati clima Südtirol'!N80)+'Klimadaten-dati clima Südtirol'!EX80*(RT-'Klimadaten-dati clima Südtirol'!O80)+'Klimadaten-dati clima Südtirol'!EY80*(RT-'Klimadaten-dati clima Südtirol'!P80)+'Klimadaten-dati clima Südtirol'!EZ80*(RT-'Klimadaten-dati clima Südtirol'!Q80)+'Klimadaten-dati clima Südtirol'!FA80*(RT-'Klimadaten-dati clima Südtirol'!R80)+'Klimadaten-dati clima Südtirol'!FB80*(RT-'Klimadaten-dati clima Südtirol'!S80)+'Klimadaten-dati clima Südtirol'!FC80*(RT-'Klimadaten-dati clima Südtirol'!T80)+'Klimadaten-dati clima Südtirol'!FD80*(RT-'Klimadaten-dati clima Südtirol'!U80)+'Klimadaten-dati clima Südtirol'!FE80*(RT-'Klimadaten-dati clima Südtirol'!V80)+'Klimadaten-dati clima Südtirol'!FF80*(RT-'Klimadaten-dati clima Südtirol'!W80)</f>
        <v>3232.2999999999997</v>
      </c>
      <c r="I77" s="91">
        <f>('Klimadaten-dati clima Südtirol'!AV80*'Klimadaten-dati clima Südtirol'!EU80+'Klimadaten-dati clima Südtirol'!AW80*'Klimadaten-dati clima Südtirol'!EV80+'Klimadaten-dati clima Südtirol'!AX80*'Klimadaten-dati clima Südtirol'!EW80+'Klimadaten-dati clima Südtirol'!AY80*'Klimadaten-dati clima Südtirol'!EX80+'Klimadaten-dati clima Südtirol'!AZ80*'Klimadaten-dati clima Südtirol'!EY80+'Klimadaten-dati clima Südtirol'!BA80*'Klimadaten-dati clima Südtirol'!EZ80+'Klimadaten-dati clima Südtirol'!BB80*'Klimadaten-dati clima Südtirol'!FA80+'Klimadaten-dati clima Südtirol'!BC80*'Klimadaten-dati clima Südtirol'!FB80+'Klimadaten-dati clima Südtirol'!BD80*'Klimadaten-dati clima Südtirol'!FC80+'Klimadaten-dati clima Südtirol'!BE80*'Klimadaten-dati clima Südtirol'!FD80+'Klimadaten-dati clima Südtirol'!BF80*'Klimadaten-dati clima Südtirol'!FE80+'Klimadaten-dati clima Südtirol'!BG80*'Klimadaten-dati clima Südtirol'!FF80)/3.6</f>
        <v>474.64</v>
      </c>
      <c r="J77" s="91">
        <f>('Klimadaten-dati clima Südtirol'!BH80*'Klimadaten-dati clima Südtirol'!EU80+'Klimadaten-dati clima Südtirol'!BI80*'Klimadaten-dati clima Südtirol'!EV80+'Klimadaten-dati clima Südtirol'!BJ80*'Klimadaten-dati clima Südtirol'!EW80+'Klimadaten-dati clima Südtirol'!BK80*'Klimadaten-dati clima Südtirol'!EX80+'Klimadaten-dati clima Südtirol'!BL80*'Klimadaten-dati clima Südtirol'!EY80+'Klimadaten-dati clima Südtirol'!BM80*'Klimadaten-dati clima Südtirol'!EZ80+'Klimadaten-dati clima Südtirol'!BN80*'Klimadaten-dati clima Südtirol'!FA80+'Klimadaten-dati clima Südtirol'!BO80*'Klimadaten-dati clima Südtirol'!FB80+'Klimadaten-dati clima Südtirol'!BP80*'Klimadaten-dati clima Südtirol'!FC80+'Klimadaten-dati clima Südtirol'!BQ80*'Klimadaten-dati clima Südtirol'!FD80+'Klimadaten-dati clima Südtirol'!BR80*'Klimadaten-dati clima Südtirol'!FE80+'Klimadaten-dati clima Südtirol'!BS80*'Klimadaten-dati clima Südtirol'!FF80)/3.6</f>
        <v>544.36776681718607</v>
      </c>
      <c r="K77" s="91">
        <f>('Klimadaten-dati clima Südtirol'!BT80*'Klimadaten-dati clima Südtirol'!EU80+'Klimadaten-dati clima Südtirol'!BU80*'Klimadaten-dati clima Südtirol'!EV80+'Klimadaten-dati clima Südtirol'!BV80*'Klimadaten-dati clima Südtirol'!EW80+'Klimadaten-dati clima Südtirol'!BW80*'Klimadaten-dati clima Südtirol'!EX80+'Klimadaten-dati clima Südtirol'!BX80*'Klimadaten-dati clima Südtirol'!EY80+'Klimadaten-dati clima Südtirol'!BY80*'Klimadaten-dati clima Südtirol'!EZ80+'Klimadaten-dati clima Südtirol'!BZ80*'Klimadaten-dati clima Südtirol'!FA80+'Klimadaten-dati clima Südtirol'!CA80*'Klimadaten-dati clima Südtirol'!FB80+'Klimadaten-dati clima Südtirol'!CB80*'Klimadaten-dati clima Südtirol'!FC80+'Klimadaten-dati clima Südtirol'!CC80*'Klimadaten-dati clima Südtirol'!FD80+'Klimadaten-dati clima Südtirol'!CD80*'Klimadaten-dati clima Südtirol'!FE80+'Klimadaten-dati clima Südtirol'!CE80*'Klimadaten-dati clima Südtirol'!FF80)/3.6</f>
        <v>458.72685598441569</v>
      </c>
      <c r="L77" s="91">
        <f>('Klimadaten-dati clima Südtirol'!CF80*'Klimadaten-dati clima Südtirol'!EU80+'Klimadaten-dati clima Südtirol'!CG80*'Klimadaten-dati clima Südtirol'!EV80+'Klimadaten-dati clima Südtirol'!CH80*'Klimadaten-dati clima Südtirol'!EW80+'Klimadaten-dati clima Südtirol'!CI80*'Klimadaten-dati clima Südtirol'!EX80+'Klimadaten-dati clima Südtirol'!CJ80*'Klimadaten-dati clima Südtirol'!EY80+'Klimadaten-dati clima Südtirol'!CK80*'Klimadaten-dati clima Südtirol'!EZ80+'Klimadaten-dati clima Südtirol'!CL80*'Klimadaten-dati clima Südtirol'!FA80+'Klimadaten-dati clima Südtirol'!CM80*'Klimadaten-dati clima Südtirol'!FB80+'Klimadaten-dati clima Südtirol'!CN80*'Klimadaten-dati clima Südtirol'!FC80+'Klimadaten-dati clima Südtirol'!CO80*'Klimadaten-dati clima Südtirol'!FD80+'Klimadaten-dati clima Südtirol'!CP80*'Klimadaten-dati clima Südtirol'!FE80+'Klimadaten-dati clima Südtirol'!CQ80*'Klimadaten-dati clima Südtirol'!FF80)/3.6</f>
        <v>373.08594515164509</v>
      </c>
      <c r="M77" s="91">
        <f>('Klimadaten-dati clima Südtirol'!CR80*'Klimadaten-dati clima Südtirol'!EU80+'Klimadaten-dati clima Südtirol'!CS80*'Klimadaten-dati clima Südtirol'!EV80+'Klimadaten-dati clima Südtirol'!CT80*'Klimadaten-dati clima Südtirol'!EW80+'Klimadaten-dati clima Südtirol'!CU80*'Klimadaten-dati clima Südtirol'!EX80+'Klimadaten-dati clima Südtirol'!CV80*'Klimadaten-dati clima Südtirol'!EY80+'Klimadaten-dati clima Südtirol'!CW80*'Klimadaten-dati clima Südtirol'!EZ80+'Klimadaten-dati clima Südtirol'!CX80*'Klimadaten-dati clima Südtirol'!FA80+'Klimadaten-dati clima Südtirol'!CY80*'Klimadaten-dati clima Südtirol'!FB80+'Klimadaten-dati clima Südtirol'!CZ80*'Klimadaten-dati clima Südtirol'!FC80+'Klimadaten-dati clima Südtirol'!DA80*'Klimadaten-dati clima Südtirol'!FD80+'Klimadaten-dati clima Südtirol'!DB80*'Klimadaten-dati clima Südtirol'!FE80+'Klimadaten-dati clima Südtirol'!DC80*'Klimadaten-dati clima Südtirol'!FF80)/3.6</f>
        <v>301.77615548767125</v>
      </c>
      <c r="N77" s="91">
        <f>('Klimadaten-dati clima Südtirol'!DD80*'Klimadaten-dati clima Südtirol'!EU80+'Klimadaten-dati clima Südtirol'!DE80*'Klimadaten-dati clima Südtirol'!EV80+'Klimadaten-dati clima Südtirol'!DF80*'Klimadaten-dati clima Südtirol'!EW80+'Klimadaten-dati clima Südtirol'!DG80*'Klimadaten-dati clima Südtirol'!EX80+'Klimadaten-dati clima Südtirol'!DH80*'Klimadaten-dati clima Südtirol'!EY80+'Klimadaten-dati clima Südtirol'!DI80*'Klimadaten-dati clima Südtirol'!EZ80+'Klimadaten-dati clima Südtirol'!DJ80*'Klimadaten-dati clima Südtirol'!FA80+'Klimadaten-dati clima Südtirol'!DK80*'Klimadaten-dati clima Südtirol'!FB80+'Klimadaten-dati clima Südtirol'!DL80*'Klimadaten-dati clima Südtirol'!FC80+'Klimadaten-dati clima Südtirol'!DM80*'Klimadaten-dati clima Südtirol'!FD80+'Klimadaten-dati clima Südtirol'!DN80*'Klimadaten-dati clima Südtirol'!FE80+'Klimadaten-dati clima Südtirol'!DO80*'Klimadaten-dati clima Südtirol'!FF80)/3.6</f>
        <v>230.46636582369746</v>
      </c>
    </row>
    <row r="78" spans="1:14" x14ac:dyDescent="0.2">
      <c r="A78">
        <v>75</v>
      </c>
      <c r="B78" t="str">
        <f>'Klimadaten-dati clima Südtirol'!C81</f>
        <v>Ritten</v>
      </c>
      <c r="C78" t="str">
        <f>'Klimadaten-dati clima Südtirol'!D81</f>
        <v>Renon</v>
      </c>
      <c r="D78">
        <f>'Klimadaten-dati clima Südtirol'!ET81</f>
        <v>-17</v>
      </c>
      <c r="E78" s="90">
        <f t="shared" si="2"/>
        <v>3.7484615384615374</v>
      </c>
      <c r="F78">
        <f>'Klimadaten-dati clima Südtirol'!ER81</f>
        <v>247</v>
      </c>
      <c r="G78" s="89">
        <f>'Klimadaten-dati clima Südtirol'!EU81*(RT-'Klimadaten-dati clima Südtirol'!L81)+'Klimadaten-dati clima Südtirol'!EV81*(RT-'Klimadaten-dati clima Südtirol'!M81)+'Klimadaten-dati clima Südtirol'!EW81*(RT-'Klimadaten-dati clima Südtirol'!N81)+'Klimadaten-dati clima Südtirol'!EX81*(RT-'Klimadaten-dati clima Südtirol'!O81)+'Klimadaten-dati clima Südtirol'!EY81*(RT-'Klimadaten-dati clima Südtirol'!P81)+'Klimadaten-dati clima Südtirol'!EZ81*(RT-'Klimadaten-dati clima Südtirol'!Q81)+'Klimadaten-dati clima Südtirol'!FA81*(RT-'Klimadaten-dati clima Südtirol'!R81)+'Klimadaten-dati clima Südtirol'!FB81*(RT-'Klimadaten-dati clima Südtirol'!S81)+'Klimadaten-dati clima Südtirol'!FC81*(RT-'Klimadaten-dati clima Südtirol'!T81)+'Klimadaten-dati clima Südtirol'!FD81*(RT-'Klimadaten-dati clima Südtirol'!U81)+'Klimadaten-dati clima Südtirol'!FE81*(RT-'Klimadaten-dati clima Südtirol'!V81)+'Klimadaten-dati clima Südtirol'!FF81*(RT-'Klimadaten-dati clima Südtirol'!W81)</f>
        <v>4014.13</v>
      </c>
      <c r="I78" s="91">
        <f>('Klimadaten-dati clima Südtirol'!AV81*'Klimadaten-dati clima Südtirol'!EU81+'Klimadaten-dati clima Südtirol'!AW81*'Klimadaten-dati clima Südtirol'!EV81+'Klimadaten-dati clima Südtirol'!AX81*'Klimadaten-dati clima Südtirol'!EW81+'Klimadaten-dati clima Südtirol'!AY81*'Klimadaten-dati clima Südtirol'!EX81+'Klimadaten-dati clima Südtirol'!AZ81*'Klimadaten-dati clima Südtirol'!EY81+'Klimadaten-dati clima Südtirol'!BA81*'Klimadaten-dati clima Südtirol'!EZ81+'Klimadaten-dati clima Südtirol'!BB81*'Klimadaten-dati clima Südtirol'!FA81+'Klimadaten-dati clima Südtirol'!BC81*'Klimadaten-dati clima Südtirol'!FB81+'Klimadaten-dati clima Südtirol'!BD81*'Klimadaten-dati clima Südtirol'!FC81+'Klimadaten-dati clima Südtirol'!BE81*'Klimadaten-dati clima Südtirol'!FD81+'Klimadaten-dati clima Südtirol'!BF81*'Klimadaten-dati clima Südtirol'!FE81+'Klimadaten-dati clima Südtirol'!BG81*'Klimadaten-dati clima Südtirol'!FF81)/3.6</f>
        <v>703.04</v>
      </c>
      <c r="J78" s="91">
        <f>('Klimadaten-dati clima Südtirol'!BH81*'Klimadaten-dati clima Südtirol'!EU81+'Klimadaten-dati clima Südtirol'!BI81*'Klimadaten-dati clima Südtirol'!EV81+'Klimadaten-dati clima Südtirol'!BJ81*'Klimadaten-dati clima Südtirol'!EW81+'Klimadaten-dati clima Südtirol'!BK81*'Klimadaten-dati clima Südtirol'!EX81+'Klimadaten-dati clima Südtirol'!BL81*'Klimadaten-dati clima Südtirol'!EY81+'Klimadaten-dati clima Südtirol'!BM81*'Klimadaten-dati clima Südtirol'!EZ81+'Klimadaten-dati clima Südtirol'!BN81*'Klimadaten-dati clima Südtirol'!FA81+'Klimadaten-dati clima Südtirol'!BO81*'Klimadaten-dati clima Südtirol'!FB81+'Klimadaten-dati clima Südtirol'!BP81*'Klimadaten-dati clima Südtirol'!FC81+'Klimadaten-dati clima Südtirol'!BQ81*'Klimadaten-dati clima Südtirol'!FD81+'Klimadaten-dati clima Südtirol'!BR81*'Klimadaten-dati clima Südtirol'!FE81+'Klimadaten-dati clima Südtirol'!BS81*'Klimadaten-dati clima Südtirol'!FF81)/3.6</f>
        <v>717.04980708070877</v>
      </c>
      <c r="K78" s="91">
        <f>('Klimadaten-dati clima Südtirol'!BT81*'Klimadaten-dati clima Südtirol'!EU81+'Klimadaten-dati clima Südtirol'!BU81*'Klimadaten-dati clima Südtirol'!EV81+'Klimadaten-dati clima Südtirol'!BV81*'Klimadaten-dati clima Südtirol'!EW81+'Klimadaten-dati clima Südtirol'!BW81*'Klimadaten-dati clima Südtirol'!EX81+'Klimadaten-dati clima Südtirol'!BX81*'Klimadaten-dati clima Südtirol'!EY81+'Klimadaten-dati clima Südtirol'!BY81*'Klimadaten-dati clima Südtirol'!EZ81+'Klimadaten-dati clima Südtirol'!BZ81*'Klimadaten-dati clima Südtirol'!FA81+'Klimadaten-dati clima Südtirol'!CA81*'Klimadaten-dati clima Südtirol'!FB81+'Klimadaten-dati clima Südtirol'!CB81*'Klimadaten-dati clima Südtirol'!FC81+'Klimadaten-dati clima Südtirol'!CC81*'Klimadaten-dati clima Südtirol'!FD81+'Klimadaten-dati clima Südtirol'!CD81*'Klimadaten-dati clima Südtirol'!FE81+'Klimadaten-dati clima Südtirol'!CE81*'Klimadaten-dati clima Südtirol'!FF81)/3.6</f>
        <v>626.63781341564481</v>
      </c>
      <c r="L78" s="91">
        <f>('Klimadaten-dati clima Südtirol'!CF81*'Klimadaten-dati clima Südtirol'!EU81+'Klimadaten-dati clima Südtirol'!CG81*'Klimadaten-dati clima Südtirol'!EV81+'Klimadaten-dati clima Südtirol'!CH81*'Klimadaten-dati clima Südtirol'!EW81+'Klimadaten-dati clima Südtirol'!CI81*'Klimadaten-dati clima Südtirol'!EX81+'Klimadaten-dati clima Südtirol'!CJ81*'Klimadaten-dati clima Südtirol'!EY81+'Klimadaten-dati clima Südtirol'!CK81*'Klimadaten-dati clima Südtirol'!EZ81+'Klimadaten-dati clima Südtirol'!CL81*'Klimadaten-dati clima Südtirol'!FA81+'Klimadaten-dati clima Südtirol'!CM81*'Klimadaten-dati clima Südtirol'!FB81+'Klimadaten-dati clima Südtirol'!CN81*'Klimadaten-dati clima Südtirol'!FC81+'Klimadaten-dati clima Südtirol'!CO81*'Klimadaten-dati clima Südtirol'!FD81+'Klimadaten-dati clima Südtirol'!CP81*'Klimadaten-dati clima Südtirol'!FE81+'Klimadaten-dati clima Südtirol'!CQ81*'Klimadaten-dati clima Südtirol'!FF81)/3.6</f>
        <v>536.22581975058074</v>
      </c>
      <c r="M78" s="91">
        <f>('Klimadaten-dati clima Südtirol'!CR81*'Klimadaten-dati clima Südtirol'!EU81+'Klimadaten-dati clima Südtirol'!CS81*'Klimadaten-dati clima Südtirol'!EV81+'Klimadaten-dati clima Südtirol'!CT81*'Klimadaten-dati clima Südtirol'!EW81+'Klimadaten-dati clima Südtirol'!CU81*'Klimadaten-dati clima Südtirol'!EX81+'Klimadaten-dati clima Südtirol'!CV81*'Klimadaten-dati clima Südtirol'!EY81+'Klimadaten-dati clima Südtirol'!CW81*'Klimadaten-dati clima Südtirol'!EZ81+'Klimadaten-dati clima Südtirol'!CX81*'Klimadaten-dati clima Südtirol'!FA81+'Klimadaten-dati clima Südtirol'!CY81*'Klimadaten-dati clima Südtirol'!FB81+'Klimadaten-dati clima Südtirol'!CZ81*'Klimadaten-dati clima Südtirol'!FC81+'Klimadaten-dati clima Südtirol'!DA81*'Klimadaten-dati clima Südtirol'!FD81+'Klimadaten-dati clima Südtirol'!DB81*'Klimadaten-dati clima Südtirol'!FE81+'Klimadaten-dati clima Südtirol'!DC81*'Klimadaten-dati clima Südtirol'!FF81)/3.6</f>
        <v>429.09117451404398</v>
      </c>
      <c r="N78" s="91">
        <f>('Klimadaten-dati clima Südtirol'!DD81*'Klimadaten-dati clima Südtirol'!EU81+'Klimadaten-dati clima Südtirol'!DE81*'Klimadaten-dati clima Südtirol'!EV81+'Klimadaten-dati clima Südtirol'!DF81*'Klimadaten-dati clima Südtirol'!EW81+'Klimadaten-dati clima Südtirol'!DG81*'Klimadaten-dati clima Südtirol'!EX81+'Klimadaten-dati clima Südtirol'!DH81*'Klimadaten-dati clima Südtirol'!EY81+'Klimadaten-dati clima Südtirol'!DI81*'Klimadaten-dati clima Südtirol'!EZ81+'Klimadaten-dati clima Südtirol'!DJ81*'Klimadaten-dati clima Südtirol'!FA81+'Klimadaten-dati clima Südtirol'!DK81*'Klimadaten-dati clima Südtirol'!FB81+'Klimadaten-dati clima Südtirol'!DL81*'Klimadaten-dati clima Südtirol'!FC81+'Klimadaten-dati clima Südtirol'!DM81*'Klimadaten-dati clima Südtirol'!FD81+'Klimadaten-dati clima Südtirol'!DN81*'Klimadaten-dati clima Südtirol'!FE81+'Klimadaten-dati clima Südtirol'!DO81*'Klimadaten-dati clima Südtirol'!FF81)/3.6</f>
        <v>321.95652927750729</v>
      </c>
    </row>
    <row r="79" spans="1:14" x14ac:dyDescent="0.2">
      <c r="A79">
        <v>76</v>
      </c>
      <c r="B79" t="str">
        <f>'Klimadaten-dati clima Südtirol'!C82</f>
        <v>Rodeneck</v>
      </c>
      <c r="C79" t="str">
        <f>'Klimadaten-dati clima Südtirol'!D82</f>
        <v>Rodengo</v>
      </c>
      <c r="D79">
        <f>'Klimadaten-dati clima Südtirol'!ET82</f>
        <v>-18</v>
      </c>
      <c r="E79" s="90">
        <f t="shared" si="2"/>
        <v>2.9713278008298722</v>
      </c>
      <c r="F79">
        <f>'Klimadaten-dati clima Südtirol'!ER82</f>
        <v>241</v>
      </c>
      <c r="G79" s="89">
        <f>'Klimadaten-dati clima Südtirol'!EU82*(RT-'Klimadaten-dati clima Südtirol'!L82)+'Klimadaten-dati clima Südtirol'!EV82*(RT-'Klimadaten-dati clima Südtirol'!M82)+'Klimadaten-dati clima Südtirol'!EW82*(RT-'Klimadaten-dati clima Südtirol'!N82)+'Klimadaten-dati clima Südtirol'!EX82*(RT-'Klimadaten-dati clima Südtirol'!O82)+'Klimadaten-dati clima Südtirol'!EY82*(RT-'Klimadaten-dati clima Südtirol'!P82)+'Klimadaten-dati clima Südtirol'!EZ82*(RT-'Klimadaten-dati clima Südtirol'!Q82)+'Klimadaten-dati clima Südtirol'!FA82*(RT-'Klimadaten-dati clima Südtirol'!R82)+'Klimadaten-dati clima Südtirol'!FB82*(RT-'Klimadaten-dati clima Südtirol'!S82)+'Klimadaten-dati clima Südtirol'!FC82*(RT-'Klimadaten-dati clima Südtirol'!T82)+'Klimadaten-dati clima Südtirol'!FD82*(RT-'Klimadaten-dati clima Südtirol'!U82)+'Klimadaten-dati clima Südtirol'!FE82*(RT-'Klimadaten-dati clima Südtirol'!V82)+'Klimadaten-dati clima Südtirol'!FF82*(RT-'Klimadaten-dati clima Südtirol'!W82)</f>
        <v>4103.9100000000008</v>
      </c>
      <c r="I79" s="91">
        <f>('Klimadaten-dati clima Südtirol'!AV82*'Klimadaten-dati clima Südtirol'!EU82+'Klimadaten-dati clima Südtirol'!AW82*'Klimadaten-dati clima Südtirol'!EV82+'Klimadaten-dati clima Südtirol'!AX82*'Klimadaten-dati clima Südtirol'!EW82+'Klimadaten-dati clima Südtirol'!AY82*'Klimadaten-dati clima Südtirol'!EX82+'Klimadaten-dati clima Südtirol'!AZ82*'Klimadaten-dati clima Südtirol'!EY82+'Klimadaten-dati clima Südtirol'!BA82*'Klimadaten-dati clima Südtirol'!EZ82+'Klimadaten-dati clima Südtirol'!BB82*'Klimadaten-dati clima Südtirol'!FA82+'Klimadaten-dati clima Südtirol'!BC82*'Klimadaten-dati clima Südtirol'!FB82+'Klimadaten-dati clima Südtirol'!BD82*'Klimadaten-dati clima Südtirol'!FC82+'Klimadaten-dati clima Südtirol'!BE82*'Klimadaten-dati clima Südtirol'!FD82+'Klimadaten-dati clima Südtirol'!BF82*'Klimadaten-dati clima Südtirol'!FE82+'Klimadaten-dati clima Südtirol'!BG82*'Klimadaten-dati clima Südtirol'!FF82)/3.6</f>
        <v>670.58</v>
      </c>
      <c r="J79" s="91">
        <f>('Klimadaten-dati clima Südtirol'!BH82*'Klimadaten-dati clima Südtirol'!EU82+'Klimadaten-dati clima Südtirol'!BI82*'Klimadaten-dati clima Südtirol'!EV82+'Klimadaten-dati clima Südtirol'!BJ82*'Klimadaten-dati clima Südtirol'!EW82+'Klimadaten-dati clima Südtirol'!BK82*'Klimadaten-dati clima Südtirol'!EX82+'Klimadaten-dati clima Südtirol'!BL82*'Klimadaten-dati clima Südtirol'!EY82+'Klimadaten-dati clima Südtirol'!BM82*'Klimadaten-dati clima Südtirol'!EZ82+'Klimadaten-dati clima Südtirol'!BN82*'Klimadaten-dati clima Südtirol'!FA82+'Klimadaten-dati clima Südtirol'!BO82*'Klimadaten-dati clima Südtirol'!FB82+'Klimadaten-dati clima Südtirol'!BP82*'Klimadaten-dati clima Südtirol'!FC82+'Klimadaten-dati clima Südtirol'!BQ82*'Klimadaten-dati clima Südtirol'!FD82+'Klimadaten-dati clima Südtirol'!BR82*'Klimadaten-dati clima Südtirol'!FE82+'Klimadaten-dati clima Südtirol'!BS82*'Klimadaten-dati clima Südtirol'!FF82)/3.6</f>
        <v>694.66260767278754</v>
      </c>
      <c r="K79" s="91">
        <f>('Klimadaten-dati clima Südtirol'!BT82*'Klimadaten-dati clima Südtirol'!EU82+'Klimadaten-dati clima Südtirol'!BU82*'Klimadaten-dati clima Südtirol'!EV82+'Klimadaten-dati clima Südtirol'!BV82*'Klimadaten-dati clima Südtirol'!EW82+'Klimadaten-dati clima Südtirol'!BW82*'Klimadaten-dati clima Südtirol'!EX82+'Klimadaten-dati clima Südtirol'!BX82*'Klimadaten-dati clima Südtirol'!EY82+'Klimadaten-dati clima Südtirol'!BY82*'Klimadaten-dati clima Südtirol'!EZ82+'Klimadaten-dati clima Südtirol'!BZ82*'Klimadaten-dati clima Südtirol'!FA82+'Klimadaten-dati clima Südtirol'!CA82*'Klimadaten-dati clima Südtirol'!FB82+'Klimadaten-dati clima Südtirol'!CB82*'Klimadaten-dati clima Südtirol'!FC82+'Klimadaten-dati clima Südtirol'!CC82*'Klimadaten-dati clima Südtirol'!FD82+'Klimadaten-dati clima Südtirol'!CD82*'Klimadaten-dati clima Südtirol'!FE82+'Klimadaten-dati clima Südtirol'!CE82*'Klimadaten-dati clima Südtirol'!FF82)/3.6</f>
        <v>604.09834794119365</v>
      </c>
      <c r="L79" s="91">
        <f>('Klimadaten-dati clima Südtirol'!CF82*'Klimadaten-dati clima Südtirol'!EU82+'Klimadaten-dati clima Südtirol'!CG82*'Klimadaten-dati clima Südtirol'!EV82+'Klimadaten-dati clima Südtirol'!CH82*'Klimadaten-dati clima Südtirol'!EW82+'Klimadaten-dati clima Südtirol'!CI82*'Klimadaten-dati clima Südtirol'!EX82+'Klimadaten-dati clima Südtirol'!CJ82*'Klimadaten-dati clima Südtirol'!EY82+'Klimadaten-dati clima Südtirol'!CK82*'Klimadaten-dati clima Südtirol'!EZ82+'Klimadaten-dati clima Südtirol'!CL82*'Klimadaten-dati clima Südtirol'!FA82+'Klimadaten-dati clima Südtirol'!CM82*'Klimadaten-dati clima Südtirol'!FB82+'Klimadaten-dati clima Südtirol'!CN82*'Klimadaten-dati clima Südtirol'!FC82+'Klimadaten-dati clima Südtirol'!CO82*'Klimadaten-dati clima Südtirol'!FD82+'Klimadaten-dati clima Südtirol'!CP82*'Klimadaten-dati clima Südtirol'!FE82+'Klimadaten-dati clima Südtirol'!CQ82*'Klimadaten-dati clima Südtirol'!FF82)/3.6</f>
        <v>513.53408820959976</v>
      </c>
      <c r="M79" s="91">
        <f>('Klimadaten-dati clima Südtirol'!CR82*'Klimadaten-dati clima Südtirol'!EU82+'Klimadaten-dati clima Südtirol'!CS82*'Klimadaten-dati clima Südtirol'!EV82+'Klimadaten-dati clima Südtirol'!CT82*'Klimadaten-dati clima Südtirol'!EW82+'Klimadaten-dati clima Südtirol'!CU82*'Klimadaten-dati clima Südtirol'!EX82+'Klimadaten-dati clima Südtirol'!CV82*'Klimadaten-dati clima Südtirol'!EY82+'Klimadaten-dati clima Südtirol'!CW82*'Klimadaten-dati clima Südtirol'!EZ82+'Klimadaten-dati clima Südtirol'!CX82*'Klimadaten-dati clima Südtirol'!FA82+'Klimadaten-dati clima Südtirol'!CY82*'Klimadaten-dati clima Südtirol'!FB82+'Klimadaten-dati clima Südtirol'!CZ82*'Klimadaten-dati clima Südtirol'!FC82+'Klimadaten-dati clima Südtirol'!DA82*'Klimadaten-dati clima Südtirol'!FD82+'Klimadaten-dati clima Südtirol'!DB82*'Klimadaten-dati clima Südtirol'!FE82+'Klimadaten-dati clima Südtirol'!DC82*'Klimadaten-dati clima Südtirol'!FF82)/3.6</f>
        <v>411.51917335648324</v>
      </c>
      <c r="N79" s="91">
        <f>('Klimadaten-dati clima Südtirol'!DD82*'Klimadaten-dati clima Südtirol'!EU82+'Klimadaten-dati clima Südtirol'!DE82*'Klimadaten-dati clima Südtirol'!EV82+'Klimadaten-dati clima Südtirol'!DF82*'Klimadaten-dati clima Südtirol'!EW82+'Klimadaten-dati clima Südtirol'!DG82*'Klimadaten-dati clima Südtirol'!EX82+'Klimadaten-dati clima Südtirol'!DH82*'Klimadaten-dati clima Südtirol'!EY82+'Klimadaten-dati clima Südtirol'!DI82*'Klimadaten-dati clima Südtirol'!EZ82+'Klimadaten-dati clima Südtirol'!DJ82*'Klimadaten-dati clima Südtirol'!FA82+'Klimadaten-dati clima Südtirol'!DK82*'Klimadaten-dati clima Südtirol'!FB82+'Klimadaten-dati clima Südtirol'!DL82*'Klimadaten-dati clima Südtirol'!FC82+'Klimadaten-dati clima Südtirol'!DM82*'Klimadaten-dati clima Südtirol'!FD82+'Klimadaten-dati clima Südtirol'!DN82*'Klimadaten-dati clima Südtirol'!FE82+'Klimadaten-dati clima Südtirol'!DO82*'Klimadaten-dati clima Südtirol'!FF82)/3.6</f>
        <v>309.50425850336683</v>
      </c>
    </row>
    <row r="80" spans="1:14" x14ac:dyDescent="0.2">
      <c r="A80">
        <v>77</v>
      </c>
      <c r="B80" t="str">
        <f>'Klimadaten-dati clima Südtirol'!C83</f>
        <v>Salurn</v>
      </c>
      <c r="C80" t="str">
        <f>'Klimadaten-dati clima Südtirol'!D83</f>
        <v>Salorno</v>
      </c>
      <c r="D80">
        <f>'Klimadaten-dati clima Südtirol'!ET83</f>
        <v>-15</v>
      </c>
      <c r="E80" s="90">
        <f t="shared" si="2"/>
        <v>4.1051412429378562</v>
      </c>
      <c r="F80">
        <f>'Klimadaten-dati clima Südtirol'!ER83</f>
        <v>177</v>
      </c>
      <c r="G80" s="89">
        <f>'Klimadaten-dati clima Südtirol'!EU83*(RT-'Klimadaten-dati clima Südtirol'!L83)+'Klimadaten-dati clima Südtirol'!EV83*(RT-'Klimadaten-dati clima Südtirol'!M83)+'Klimadaten-dati clima Südtirol'!EW83*(RT-'Klimadaten-dati clima Südtirol'!N83)+'Klimadaten-dati clima Südtirol'!EX83*(RT-'Klimadaten-dati clima Südtirol'!O83)+'Klimadaten-dati clima Südtirol'!EY83*(RT-'Klimadaten-dati clima Südtirol'!P83)+'Klimadaten-dati clima Südtirol'!EZ83*(RT-'Klimadaten-dati clima Südtirol'!Q83)+'Klimadaten-dati clima Südtirol'!FA83*(RT-'Klimadaten-dati clima Südtirol'!R83)+'Klimadaten-dati clima Südtirol'!FB83*(RT-'Klimadaten-dati clima Südtirol'!S83)+'Klimadaten-dati clima Südtirol'!FC83*(RT-'Klimadaten-dati clima Südtirol'!T83)+'Klimadaten-dati clima Südtirol'!FD83*(RT-'Klimadaten-dati clima Südtirol'!U83)+'Klimadaten-dati clima Südtirol'!FE83*(RT-'Klimadaten-dati clima Südtirol'!V83)+'Klimadaten-dati clima Südtirol'!FF83*(RT-'Klimadaten-dati clima Südtirol'!W83)</f>
        <v>2813.3899999999994</v>
      </c>
      <c r="I80" s="91">
        <f>('Klimadaten-dati clima Südtirol'!AV83*'Klimadaten-dati clima Südtirol'!EU83+'Klimadaten-dati clima Südtirol'!AW83*'Klimadaten-dati clima Südtirol'!EV83+'Klimadaten-dati clima Südtirol'!AX83*'Klimadaten-dati clima Südtirol'!EW83+'Klimadaten-dati clima Südtirol'!AY83*'Klimadaten-dati clima Südtirol'!EX83+'Klimadaten-dati clima Südtirol'!AZ83*'Klimadaten-dati clima Südtirol'!EY83+'Klimadaten-dati clima Südtirol'!BA83*'Klimadaten-dati clima Südtirol'!EZ83+'Klimadaten-dati clima Südtirol'!BB83*'Klimadaten-dati clima Südtirol'!FA83+'Klimadaten-dati clima Südtirol'!BC83*'Klimadaten-dati clima Südtirol'!FB83+'Klimadaten-dati clima Südtirol'!BD83*'Klimadaten-dati clima Südtirol'!FC83+'Klimadaten-dati clima Südtirol'!BE83*'Klimadaten-dati clima Südtirol'!FD83+'Klimadaten-dati clima Südtirol'!BF83*'Klimadaten-dati clima Südtirol'!FE83+'Klimadaten-dati clima Südtirol'!BG83*'Klimadaten-dati clima Südtirol'!FF83)/3.6</f>
        <v>394.26</v>
      </c>
      <c r="J80" s="91">
        <f>('Klimadaten-dati clima Südtirol'!BH83*'Klimadaten-dati clima Südtirol'!EU83+'Klimadaten-dati clima Südtirol'!BI83*'Klimadaten-dati clima Südtirol'!EV83+'Klimadaten-dati clima Südtirol'!BJ83*'Klimadaten-dati clima Südtirol'!EW83+'Klimadaten-dati clima Südtirol'!BK83*'Klimadaten-dati clima Südtirol'!EX83+'Klimadaten-dati clima Südtirol'!BL83*'Klimadaten-dati clima Südtirol'!EY83+'Klimadaten-dati clima Südtirol'!BM83*'Klimadaten-dati clima Südtirol'!EZ83+'Klimadaten-dati clima Südtirol'!BN83*'Klimadaten-dati clima Südtirol'!FA83+'Klimadaten-dati clima Südtirol'!BO83*'Klimadaten-dati clima Südtirol'!FB83+'Klimadaten-dati clima Südtirol'!BP83*'Klimadaten-dati clima Südtirol'!FC83+'Klimadaten-dati clima Südtirol'!BQ83*'Klimadaten-dati clima Südtirol'!FD83+'Klimadaten-dati clima Südtirol'!BR83*'Klimadaten-dati clima Südtirol'!FE83+'Klimadaten-dati clima Südtirol'!BS83*'Klimadaten-dati clima Südtirol'!FF83)/3.6</f>
        <v>479.4731622214386</v>
      </c>
      <c r="K80" s="91">
        <f>('Klimadaten-dati clima Südtirol'!BT83*'Klimadaten-dati clima Südtirol'!EU83+'Klimadaten-dati clima Südtirol'!BU83*'Klimadaten-dati clima Südtirol'!EV83+'Klimadaten-dati clima Südtirol'!BV83*'Klimadaten-dati clima Südtirol'!EW83+'Klimadaten-dati clima Südtirol'!BW83*'Klimadaten-dati clima Südtirol'!EX83+'Klimadaten-dati clima Südtirol'!BX83*'Klimadaten-dati clima Südtirol'!EY83+'Klimadaten-dati clima Südtirol'!BY83*'Klimadaten-dati clima Südtirol'!EZ83+'Klimadaten-dati clima Südtirol'!BZ83*'Klimadaten-dati clima Südtirol'!FA83+'Klimadaten-dati clima Südtirol'!CA83*'Klimadaten-dati clima Südtirol'!FB83+'Klimadaten-dati clima Südtirol'!CB83*'Klimadaten-dati clima Südtirol'!FC83+'Klimadaten-dati clima Südtirol'!CC83*'Klimadaten-dati clima Südtirol'!FD83+'Klimadaten-dati clima Südtirol'!CD83*'Klimadaten-dati clima Südtirol'!FE83+'Klimadaten-dati clima Südtirol'!CE83*'Klimadaten-dati clima Südtirol'!FF83)/3.6</f>
        <v>396.64426471617281</v>
      </c>
      <c r="L80" s="91">
        <f>('Klimadaten-dati clima Südtirol'!CF83*'Klimadaten-dati clima Südtirol'!EU83+'Klimadaten-dati clima Südtirol'!CG83*'Klimadaten-dati clima Südtirol'!EV83+'Klimadaten-dati clima Südtirol'!CH83*'Klimadaten-dati clima Südtirol'!EW83+'Klimadaten-dati clima Südtirol'!CI83*'Klimadaten-dati clima Südtirol'!EX83+'Klimadaten-dati clima Südtirol'!CJ83*'Klimadaten-dati clima Südtirol'!EY83+'Klimadaten-dati clima Südtirol'!CK83*'Klimadaten-dati clima Südtirol'!EZ83+'Klimadaten-dati clima Südtirol'!CL83*'Klimadaten-dati clima Südtirol'!FA83+'Klimadaten-dati clima Südtirol'!CM83*'Klimadaten-dati clima Südtirol'!FB83+'Klimadaten-dati clima Südtirol'!CN83*'Klimadaten-dati clima Südtirol'!FC83+'Klimadaten-dati clima Südtirol'!CO83*'Klimadaten-dati clima Südtirol'!FD83+'Klimadaten-dati clima Südtirol'!CP83*'Klimadaten-dati clima Südtirol'!FE83+'Klimadaten-dati clima Südtirol'!CQ83*'Klimadaten-dati clima Südtirol'!FF83)/3.6</f>
        <v>313.81536721090691</v>
      </c>
      <c r="M80" s="91">
        <f>('Klimadaten-dati clima Südtirol'!CR83*'Klimadaten-dati clima Südtirol'!EU83+'Klimadaten-dati clima Südtirol'!CS83*'Klimadaten-dati clima Südtirol'!EV83+'Klimadaten-dati clima Südtirol'!CT83*'Klimadaten-dati clima Südtirol'!EW83+'Klimadaten-dati clima Südtirol'!CU83*'Klimadaten-dati clima Südtirol'!EX83+'Klimadaten-dati clima Südtirol'!CV83*'Klimadaten-dati clima Südtirol'!EY83+'Klimadaten-dati clima Südtirol'!CW83*'Klimadaten-dati clima Südtirol'!EZ83+'Klimadaten-dati clima Südtirol'!CX83*'Klimadaten-dati clima Südtirol'!FA83+'Klimadaten-dati clima Südtirol'!CY83*'Klimadaten-dati clima Südtirol'!FB83+'Klimadaten-dati clima Südtirol'!CZ83*'Klimadaten-dati clima Südtirol'!FC83+'Klimadaten-dati clima Südtirol'!DA83*'Klimadaten-dati clima Südtirol'!FD83+'Klimadaten-dati clima Südtirol'!DB83*'Klimadaten-dati clima Südtirol'!FE83+'Klimadaten-dati clima Südtirol'!DC83*'Klimadaten-dati clima Südtirol'!FF83)/3.6</f>
        <v>253.83076706288435</v>
      </c>
      <c r="N80" s="91">
        <f>('Klimadaten-dati clima Südtirol'!DD83*'Klimadaten-dati clima Südtirol'!EU83+'Klimadaten-dati clima Südtirol'!DE83*'Klimadaten-dati clima Südtirol'!EV83+'Klimadaten-dati clima Südtirol'!DF83*'Klimadaten-dati clima Südtirol'!EW83+'Klimadaten-dati clima Südtirol'!DG83*'Klimadaten-dati clima Südtirol'!EX83+'Klimadaten-dati clima Südtirol'!DH83*'Klimadaten-dati clima Südtirol'!EY83+'Klimadaten-dati clima Südtirol'!DI83*'Klimadaten-dati clima Südtirol'!EZ83+'Klimadaten-dati clima Südtirol'!DJ83*'Klimadaten-dati clima Südtirol'!FA83+'Klimadaten-dati clima Südtirol'!DK83*'Klimadaten-dati clima Südtirol'!FB83+'Klimadaten-dati clima Südtirol'!DL83*'Klimadaten-dati clima Südtirol'!FC83+'Klimadaten-dati clima Südtirol'!DM83*'Klimadaten-dati clima Südtirol'!FD83+'Klimadaten-dati clima Südtirol'!DN83*'Klimadaten-dati clima Südtirol'!FE83+'Klimadaten-dati clima Südtirol'!DO83*'Klimadaten-dati clima Südtirol'!FF83)/3.6</f>
        <v>193.8461669148619</v>
      </c>
    </row>
    <row r="81" spans="1:14" x14ac:dyDescent="0.2">
      <c r="A81">
        <v>78</v>
      </c>
      <c r="B81" t="str">
        <f>'Klimadaten-dati clima Südtirol'!C84</f>
        <v>Sand in Taufers</v>
      </c>
      <c r="C81" t="str">
        <f>'Klimadaten-dati clima Südtirol'!D84</f>
        <v>Campo Tures</v>
      </c>
      <c r="D81">
        <f>'Klimadaten-dati clima Südtirol'!ET84</f>
        <v>-18</v>
      </c>
      <c r="E81" s="90">
        <f t="shared" si="2"/>
        <v>2.7771063829787224</v>
      </c>
      <c r="F81">
        <f>'Klimadaten-dati clima Südtirol'!ER84</f>
        <v>235</v>
      </c>
      <c r="G81" s="89">
        <f>'Klimadaten-dati clima Südtirol'!EU84*(RT-'Klimadaten-dati clima Südtirol'!L84)+'Klimadaten-dati clima Südtirol'!EV84*(RT-'Klimadaten-dati clima Südtirol'!M84)+'Klimadaten-dati clima Südtirol'!EW84*(RT-'Klimadaten-dati clima Südtirol'!N84)+'Klimadaten-dati clima Südtirol'!EX84*(RT-'Klimadaten-dati clima Südtirol'!O84)+'Klimadaten-dati clima Südtirol'!EY84*(RT-'Klimadaten-dati clima Südtirol'!P84)+'Klimadaten-dati clima Südtirol'!EZ84*(RT-'Klimadaten-dati clima Südtirol'!Q84)+'Klimadaten-dati clima Südtirol'!FA84*(RT-'Klimadaten-dati clima Südtirol'!R84)+'Klimadaten-dati clima Südtirol'!FB84*(RT-'Klimadaten-dati clima Südtirol'!S84)+'Klimadaten-dati clima Südtirol'!FC84*(RT-'Klimadaten-dati clima Südtirol'!T84)+'Klimadaten-dati clima Südtirol'!FD84*(RT-'Klimadaten-dati clima Südtirol'!U84)+'Klimadaten-dati clima Südtirol'!FE84*(RT-'Klimadaten-dati clima Südtirol'!V84)+'Klimadaten-dati clima Südtirol'!FF84*(RT-'Klimadaten-dati clima Südtirol'!W84)</f>
        <v>4047.38</v>
      </c>
      <c r="I81" s="91">
        <f>('Klimadaten-dati clima Südtirol'!AV84*'Klimadaten-dati clima Südtirol'!EU84+'Klimadaten-dati clima Südtirol'!AW84*'Klimadaten-dati clima Südtirol'!EV84+'Klimadaten-dati clima Südtirol'!AX84*'Klimadaten-dati clima Südtirol'!EW84+'Klimadaten-dati clima Südtirol'!AY84*'Klimadaten-dati clima Südtirol'!EX84+'Klimadaten-dati clima Südtirol'!AZ84*'Klimadaten-dati clima Südtirol'!EY84+'Klimadaten-dati clima Südtirol'!BA84*'Klimadaten-dati clima Südtirol'!EZ84+'Klimadaten-dati clima Südtirol'!BB84*'Klimadaten-dati clima Südtirol'!FA84+'Klimadaten-dati clima Südtirol'!BC84*'Klimadaten-dati clima Südtirol'!FB84+'Klimadaten-dati clima Südtirol'!BD84*'Klimadaten-dati clima Südtirol'!FC84+'Klimadaten-dati clima Südtirol'!BE84*'Klimadaten-dati clima Südtirol'!FD84+'Klimadaten-dati clima Südtirol'!BF84*'Klimadaten-dati clima Südtirol'!FE84+'Klimadaten-dati clima Südtirol'!BG84*'Klimadaten-dati clima Südtirol'!FF84)/3.6</f>
        <v>592.1099999999999</v>
      </c>
      <c r="J81" s="91">
        <f>('Klimadaten-dati clima Südtirol'!BH84*'Klimadaten-dati clima Südtirol'!EU84+'Klimadaten-dati clima Südtirol'!BI84*'Klimadaten-dati clima Südtirol'!EV84+'Klimadaten-dati clima Südtirol'!BJ84*'Klimadaten-dati clima Südtirol'!EW84+'Klimadaten-dati clima Südtirol'!BK84*'Klimadaten-dati clima Südtirol'!EX84+'Klimadaten-dati clima Südtirol'!BL84*'Klimadaten-dati clima Südtirol'!EY84+'Klimadaten-dati clima Südtirol'!BM84*'Klimadaten-dati clima Südtirol'!EZ84+'Klimadaten-dati clima Südtirol'!BN84*'Klimadaten-dati clima Südtirol'!FA84+'Klimadaten-dati clima Südtirol'!BO84*'Klimadaten-dati clima Südtirol'!FB84+'Klimadaten-dati clima Südtirol'!BP84*'Klimadaten-dati clima Südtirol'!FC84+'Klimadaten-dati clima Südtirol'!BQ84*'Klimadaten-dati clima Südtirol'!FD84+'Klimadaten-dati clima Südtirol'!BR84*'Klimadaten-dati clima Südtirol'!FE84+'Klimadaten-dati clima Südtirol'!BS84*'Klimadaten-dati clima Südtirol'!FF84)/3.6</f>
        <v>620.21509156203933</v>
      </c>
      <c r="K81" s="91">
        <f>('Klimadaten-dati clima Südtirol'!BT84*'Klimadaten-dati clima Südtirol'!EU84+'Klimadaten-dati clima Südtirol'!BU84*'Klimadaten-dati clima Südtirol'!EV84+'Klimadaten-dati clima Südtirol'!BV84*'Klimadaten-dati clima Südtirol'!EW84+'Klimadaten-dati clima Südtirol'!BW84*'Klimadaten-dati clima Südtirol'!EX84+'Klimadaten-dati clima Südtirol'!BX84*'Klimadaten-dati clima Südtirol'!EY84+'Klimadaten-dati clima Südtirol'!BY84*'Klimadaten-dati clima Südtirol'!EZ84+'Klimadaten-dati clima Südtirol'!BZ84*'Klimadaten-dati clima Südtirol'!FA84+'Klimadaten-dati clima Südtirol'!CA84*'Klimadaten-dati clima Südtirol'!FB84+'Klimadaten-dati clima Südtirol'!CB84*'Klimadaten-dati clima Südtirol'!FC84+'Klimadaten-dati clima Südtirol'!CC84*'Klimadaten-dati clima Südtirol'!FD84+'Klimadaten-dati clima Südtirol'!CD84*'Klimadaten-dati clima Südtirol'!FE84+'Klimadaten-dati clima Südtirol'!CE84*'Klimadaten-dati clima Südtirol'!FF84)/3.6</f>
        <v>537.88519765566707</v>
      </c>
      <c r="L81" s="91">
        <f>('Klimadaten-dati clima Südtirol'!CF84*'Klimadaten-dati clima Südtirol'!EU84+'Klimadaten-dati clima Südtirol'!CG84*'Klimadaten-dati clima Südtirol'!EV84+'Klimadaten-dati clima Südtirol'!CH84*'Klimadaten-dati clima Südtirol'!EW84+'Klimadaten-dati clima Südtirol'!CI84*'Klimadaten-dati clima Südtirol'!EX84+'Klimadaten-dati clima Südtirol'!CJ84*'Klimadaten-dati clima Südtirol'!EY84+'Klimadaten-dati clima Südtirol'!CK84*'Klimadaten-dati clima Südtirol'!EZ84+'Klimadaten-dati clima Südtirol'!CL84*'Klimadaten-dati clima Südtirol'!FA84+'Klimadaten-dati clima Südtirol'!CM84*'Klimadaten-dati clima Südtirol'!FB84+'Klimadaten-dati clima Südtirol'!CN84*'Klimadaten-dati clima Südtirol'!FC84+'Klimadaten-dati clima Südtirol'!CO84*'Klimadaten-dati clima Südtirol'!FD84+'Klimadaten-dati clima Südtirol'!CP84*'Klimadaten-dati clima Südtirol'!FE84+'Klimadaten-dati clima Südtirol'!CQ84*'Klimadaten-dati clima Südtirol'!FF84)/3.6</f>
        <v>455.55530374929481</v>
      </c>
      <c r="M81" s="91">
        <f>('Klimadaten-dati clima Südtirol'!CR84*'Klimadaten-dati clima Südtirol'!EU84+'Klimadaten-dati clima Südtirol'!CS84*'Klimadaten-dati clima Südtirol'!EV84+'Klimadaten-dati clima Südtirol'!CT84*'Klimadaten-dati clima Südtirol'!EW84+'Klimadaten-dati clima Südtirol'!CU84*'Klimadaten-dati clima Südtirol'!EX84+'Klimadaten-dati clima Südtirol'!CV84*'Klimadaten-dati clima Südtirol'!EY84+'Klimadaten-dati clima Südtirol'!CW84*'Klimadaten-dati clima Südtirol'!EZ84+'Klimadaten-dati clima Südtirol'!CX84*'Klimadaten-dati clima Südtirol'!FA84+'Klimadaten-dati clima Südtirol'!CY84*'Klimadaten-dati clima Südtirol'!FB84+'Klimadaten-dati clima Südtirol'!CZ84*'Klimadaten-dati clima Südtirol'!FC84+'Klimadaten-dati clima Südtirol'!DA84*'Klimadaten-dati clima Südtirol'!FD84+'Klimadaten-dati clima Südtirol'!DB84*'Klimadaten-dati clima Südtirol'!FE84+'Klimadaten-dati clima Südtirol'!DC84*'Klimadaten-dati clima Südtirol'!FF84)/3.6</f>
        <v>365.50410971696493</v>
      </c>
      <c r="N81" s="91">
        <f>('Klimadaten-dati clima Südtirol'!DD84*'Klimadaten-dati clima Südtirol'!EU84+'Klimadaten-dati clima Südtirol'!DE84*'Klimadaten-dati clima Südtirol'!EV84+'Klimadaten-dati clima Südtirol'!DF84*'Klimadaten-dati clima Südtirol'!EW84+'Klimadaten-dati clima Südtirol'!DG84*'Klimadaten-dati clima Südtirol'!EX84+'Klimadaten-dati clima Südtirol'!DH84*'Klimadaten-dati clima Südtirol'!EY84+'Klimadaten-dati clima Südtirol'!DI84*'Klimadaten-dati clima Südtirol'!EZ84+'Klimadaten-dati clima Südtirol'!DJ84*'Klimadaten-dati clima Südtirol'!FA84+'Klimadaten-dati clima Südtirol'!DK84*'Klimadaten-dati clima Südtirol'!FB84+'Klimadaten-dati clima Südtirol'!DL84*'Klimadaten-dati clima Südtirol'!FC84+'Klimadaten-dati clima Südtirol'!DM84*'Klimadaten-dati clima Südtirol'!FD84+'Klimadaten-dati clima Südtirol'!DN84*'Klimadaten-dati clima Südtirol'!FE84+'Klimadaten-dati clima Südtirol'!DO84*'Klimadaten-dati clima Südtirol'!FF84)/3.6</f>
        <v>275.45291568463523</v>
      </c>
    </row>
    <row r="82" spans="1:14" x14ac:dyDescent="0.2">
      <c r="A82">
        <v>79</v>
      </c>
      <c r="B82" t="str">
        <f>'Klimadaten-dati clima Südtirol'!C85</f>
        <v>Sarntal</v>
      </c>
      <c r="C82" t="str">
        <f>'Klimadaten-dati clima Südtirol'!D85</f>
        <v>Sarentino</v>
      </c>
      <c r="D82">
        <f>'Klimadaten-dati clima Südtirol'!ET85</f>
        <v>-18</v>
      </c>
      <c r="E82" s="90">
        <f t="shared" si="2"/>
        <v>2.6450627615062743</v>
      </c>
      <c r="F82">
        <f>'Klimadaten-dati clima Südtirol'!ER85</f>
        <v>239</v>
      </c>
      <c r="G82" s="89">
        <f>'Klimadaten-dati clima Südtirol'!EU85*(RT-'Klimadaten-dati clima Südtirol'!L85)+'Klimadaten-dati clima Südtirol'!EV85*(RT-'Klimadaten-dati clima Südtirol'!M85)+'Klimadaten-dati clima Südtirol'!EW85*(RT-'Klimadaten-dati clima Südtirol'!N85)+'Klimadaten-dati clima Südtirol'!EX85*(RT-'Klimadaten-dati clima Südtirol'!O85)+'Klimadaten-dati clima Südtirol'!EY85*(RT-'Klimadaten-dati clima Südtirol'!P85)+'Klimadaten-dati clima Südtirol'!EZ85*(RT-'Klimadaten-dati clima Südtirol'!Q85)+'Klimadaten-dati clima Südtirol'!FA85*(RT-'Klimadaten-dati clima Südtirol'!R85)+'Klimadaten-dati clima Südtirol'!FB85*(RT-'Klimadaten-dati clima Südtirol'!S85)+'Klimadaten-dati clima Südtirol'!FC85*(RT-'Klimadaten-dati clima Südtirol'!T85)+'Klimadaten-dati clima Südtirol'!FD85*(RT-'Klimadaten-dati clima Südtirol'!U85)+'Klimadaten-dati clima Südtirol'!FE85*(RT-'Klimadaten-dati clima Südtirol'!V85)+'Klimadaten-dati clima Südtirol'!FF85*(RT-'Klimadaten-dati clima Südtirol'!W85)</f>
        <v>4147.8300000000008</v>
      </c>
      <c r="I82" s="91">
        <f>('Klimadaten-dati clima Südtirol'!AV85*'Klimadaten-dati clima Südtirol'!EU85+'Klimadaten-dati clima Südtirol'!AW85*'Klimadaten-dati clima Südtirol'!EV85+'Klimadaten-dati clima Südtirol'!AX85*'Klimadaten-dati clima Südtirol'!EW85+'Klimadaten-dati clima Südtirol'!AY85*'Klimadaten-dati clima Südtirol'!EX85+'Klimadaten-dati clima Südtirol'!AZ85*'Klimadaten-dati clima Südtirol'!EY85+'Klimadaten-dati clima Südtirol'!BA85*'Klimadaten-dati clima Südtirol'!EZ85+'Klimadaten-dati clima Südtirol'!BB85*'Klimadaten-dati clima Südtirol'!FA85+'Klimadaten-dati clima Südtirol'!BC85*'Klimadaten-dati clima Südtirol'!FB85+'Klimadaten-dati clima Südtirol'!BD85*'Klimadaten-dati clima Südtirol'!FC85+'Klimadaten-dati clima Südtirol'!BE85*'Klimadaten-dati clima Südtirol'!FD85+'Klimadaten-dati clima Südtirol'!BF85*'Klimadaten-dati clima Südtirol'!FE85+'Klimadaten-dati clima Südtirol'!BG85*'Klimadaten-dati clima Südtirol'!FF85)/3.6</f>
        <v>631.75999999999988</v>
      </c>
      <c r="J82" s="91">
        <f>('Klimadaten-dati clima Südtirol'!BH85*'Klimadaten-dati clima Südtirol'!EU85+'Klimadaten-dati clima Südtirol'!BI85*'Klimadaten-dati clima Südtirol'!EV85+'Klimadaten-dati clima Südtirol'!BJ85*'Klimadaten-dati clima Südtirol'!EW85+'Klimadaten-dati clima Südtirol'!BK85*'Klimadaten-dati clima Südtirol'!EX85+'Klimadaten-dati clima Südtirol'!BL85*'Klimadaten-dati clima Südtirol'!EY85+'Klimadaten-dati clima Südtirol'!BM85*'Klimadaten-dati clima Südtirol'!EZ85+'Klimadaten-dati clima Südtirol'!BN85*'Klimadaten-dati clima Südtirol'!FA85+'Klimadaten-dati clima Südtirol'!BO85*'Klimadaten-dati clima Südtirol'!FB85+'Klimadaten-dati clima Südtirol'!BP85*'Klimadaten-dati clima Südtirol'!FC85+'Klimadaten-dati clima Südtirol'!BQ85*'Klimadaten-dati clima Südtirol'!FD85+'Klimadaten-dati clima Südtirol'!BR85*'Klimadaten-dati clima Südtirol'!FE85+'Klimadaten-dati clima Südtirol'!BS85*'Klimadaten-dati clima Südtirol'!FF85)/3.6</f>
        <v>659.32135516373637</v>
      </c>
      <c r="K82" s="91">
        <f>('Klimadaten-dati clima Südtirol'!BT85*'Klimadaten-dati clima Südtirol'!EU85+'Klimadaten-dati clima Südtirol'!BU85*'Klimadaten-dati clima Südtirol'!EV85+'Klimadaten-dati clima Südtirol'!BV85*'Klimadaten-dati clima Südtirol'!EW85+'Klimadaten-dati clima Südtirol'!BW85*'Klimadaten-dati clima Südtirol'!EX85+'Klimadaten-dati clima Südtirol'!BX85*'Klimadaten-dati clima Südtirol'!EY85+'Klimadaten-dati clima Südtirol'!BY85*'Klimadaten-dati clima Südtirol'!EZ85+'Klimadaten-dati clima Südtirol'!BZ85*'Klimadaten-dati clima Südtirol'!FA85+'Klimadaten-dati clima Südtirol'!CA85*'Klimadaten-dati clima Südtirol'!FB85+'Klimadaten-dati clima Südtirol'!CB85*'Klimadaten-dati clima Südtirol'!FC85+'Klimadaten-dati clima Südtirol'!CC85*'Klimadaten-dati clima Südtirol'!FD85+'Klimadaten-dati clima Südtirol'!CD85*'Klimadaten-dati clima Südtirol'!FE85+'Klimadaten-dati clima Südtirol'!CE85*'Klimadaten-dati clima Südtirol'!FF85)/3.6</f>
        <v>571.90476610768587</v>
      </c>
      <c r="L82" s="91">
        <f>('Klimadaten-dati clima Südtirol'!CF85*'Klimadaten-dati clima Südtirol'!EU85+'Klimadaten-dati clima Südtirol'!CG85*'Klimadaten-dati clima Südtirol'!EV85+'Klimadaten-dati clima Südtirol'!CH85*'Klimadaten-dati clima Südtirol'!EW85+'Klimadaten-dati clima Südtirol'!CI85*'Klimadaten-dati clima Südtirol'!EX85+'Klimadaten-dati clima Südtirol'!CJ85*'Klimadaten-dati clima Südtirol'!EY85+'Klimadaten-dati clima Südtirol'!CK85*'Klimadaten-dati clima Südtirol'!EZ85+'Klimadaten-dati clima Südtirol'!CL85*'Klimadaten-dati clima Südtirol'!FA85+'Klimadaten-dati clima Südtirol'!CM85*'Klimadaten-dati clima Südtirol'!FB85+'Klimadaten-dati clima Südtirol'!CN85*'Klimadaten-dati clima Südtirol'!FC85+'Klimadaten-dati clima Südtirol'!CO85*'Klimadaten-dati clima Südtirol'!FD85+'Klimadaten-dati clima Südtirol'!CP85*'Klimadaten-dati clima Südtirol'!FE85+'Klimadaten-dati clima Südtirol'!CQ85*'Klimadaten-dati clima Südtirol'!FF85)/3.6</f>
        <v>484.48817705163526</v>
      </c>
      <c r="M82" s="91">
        <f>('Klimadaten-dati clima Südtirol'!CR85*'Klimadaten-dati clima Südtirol'!EU85+'Klimadaten-dati clima Südtirol'!CS85*'Klimadaten-dati clima Südtirol'!EV85+'Klimadaten-dati clima Südtirol'!CT85*'Klimadaten-dati clima Südtirol'!EW85+'Klimadaten-dati clima Südtirol'!CU85*'Klimadaten-dati clima Südtirol'!EX85+'Klimadaten-dati clima Südtirol'!CV85*'Klimadaten-dati clima Südtirol'!EY85+'Klimadaten-dati clima Südtirol'!CW85*'Klimadaten-dati clima Südtirol'!EZ85+'Klimadaten-dati clima Südtirol'!CX85*'Klimadaten-dati clima Südtirol'!FA85+'Klimadaten-dati clima Südtirol'!CY85*'Klimadaten-dati clima Südtirol'!FB85+'Klimadaten-dati clima Südtirol'!CZ85*'Klimadaten-dati clima Südtirol'!FC85+'Klimadaten-dati clima Südtirol'!DA85*'Klimadaten-dati clima Südtirol'!FD85+'Klimadaten-dati clima Südtirol'!DB85*'Klimadaten-dati clima Südtirol'!FE85+'Klimadaten-dati clima Südtirol'!DC85*'Klimadaten-dati clima Südtirol'!FF85)/3.6</f>
        <v>388.45719605054171</v>
      </c>
      <c r="N82" s="91">
        <f>('Klimadaten-dati clima Südtirol'!DD85*'Klimadaten-dati clima Südtirol'!EU85+'Klimadaten-dati clima Südtirol'!DE85*'Klimadaten-dati clima Südtirol'!EV85+'Klimadaten-dati clima Südtirol'!DF85*'Klimadaten-dati clima Südtirol'!EW85+'Klimadaten-dati clima Südtirol'!DG85*'Klimadaten-dati clima Südtirol'!EX85+'Klimadaten-dati clima Südtirol'!DH85*'Klimadaten-dati clima Südtirol'!EY85+'Klimadaten-dati clima Südtirol'!DI85*'Klimadaten-dati clima Südtirol'!EZ85+'Klimadaten-dati clima Südtirol'!DJ85*'Klimadaten-dati clima Südtirol'!FA85+'Klimadaten-dati clima Südtirol'!DK85*'Klimadaten-dati clima Südtirol'!FB85+'Klimadaten-dati clima Südtirol'!DL85*'Klimadaten-dati clima Südtirol'!FC85+'Klimadaten-dati clima Südtirol'!DM85*'Klimadaten-dati clima Südtirol'!FD85+'Klimadaten-dati clima Südtirol'!DN85*'Klimadaten-dati clima Südtirol'!FE85+'Klimadaten-dati clima Südtirol'!DO85*'Klimadaten-dati clima Südtirol'!FF85)/3.6</f>
        <v>292.42621504944816</v>
      </c>
    </row>
    <row r="83" spans="1:14" x14ac:dyDescent="0.2">
      <c r="A83">
        <v>80</v>
      </c>
      <c r="B83" t="str">
        <f>'Klimadaten-dati clima Südtirol'!C86</f>
        <v>Schenna</v>
      </c>
      <c r="C83" t="str">
        <f>'Klimadaten-dati clima Südtirol'!D86</f>
        <v>Scena</v>
      </c>
      <c r="D83">
        <f>'Klimadaten-dati clima Südtirol'!ET86</f>
        <v>-16</v>
      </c>
      <c r="E83" s="90">
        <f t="shared" si="2"/>
        <v>3.9257547169811318</v>
      </c>
      <c r="F83">
        <f>'Klimadaten-dati clima Südtirol'!ER86</f>
        <v>212</v>
      </c>
      <c r="G83" s="89">
        <f>'Klimadaten-dati clima Südtirol'!EU86*(RT-'Klimadaten-dati clima Südtirol'!L86)+'Klimadaten-dati clima Südtirol'!EV86*(RT-'Klimadaten-dati clima Südtirol'!M86)+'Klimadaten-dati clima Südtirol'!EW86*(RT-'Klimadaten-dati clima Südtirol'!N86)+'Klimadaten-dati clima Südtirol'!EX86*(RT-'Klimadaten-dati clima Südtirol'!O86)+'Klimadaten-dati clima Südtirol'!EY86*(RT-'Klimadaten-dati clima Südtirol'!P86)+'Klimadaten-dati clima Südtirol'!EZ86*(RT-'Klimadaten-dati clima Südtirol'!Q86)+'Klimadaten-dati clima Südtirol'!FA86*(RT-'Klimadaten-dati clima Südtirol'!R86)+'Klimadaten-dati clima Südtirol'!FB86*(RT-'Klimadaten-dati clima Südtirol'!S86)+'Klimadaten-dati clima Südtirol'!FC86*(RT-'Klimadaten-dati clima Südtirol'!T86)+'Klimadaten-dati clima Südtirol'!FD86*(RT-'Klimadaten-dati clima Südtirol'!U86)+'Klimadaten-dati clima Südtirol'!FE86*(RT-'Klimadaten-dati clima Südtirol'!V86)+'Klimadaten-dati clima Südtirol'!FF86*(RT-'Klimadaten-dati clima Südtirol'!W86)</f>
        <v>3407.74</v>
      </c>
      <c r="I83" s="91">
        <f>('Klimadaten-dati clima Südtirol'!AV86*'Klimadaten-dati clima Südtirol'!EU86+'Klimadaten-dati clima Südtirol'!AW86*'Klimadaten-dati clima Südtirol'!EV86+'Klimadaten-dati clima Südtirol'!AX86*'Klimadaten-dati clima Südtirol'!EW86+'Klimadaten-dati clima Südtirol'!AY86*'Klimadaten-dati clima Südtirol'!EX86+'Klimadaten-dati clima Südtirol'!AZ86*'Klimadaten-dati clima Südtirol'!EY86+'Klimadaten-dati clima Südtirol'!BA86*'Klimadaten-dati clima Südtirol'!EZ86+'Klimadaten-dati clima Südtirol'!BB86*'Klimadaten-dati clima Südtirol'!FA86+'Klimadaten-dati clima Südtirol'!BC86*'Klimadaten-dati clima Südtirol'!FB86+'Klimadaten-dati clima Südtirol'!BD86*'Klimadaten-dati clima Südtirol'!FC86+'Klimadaten-dati clima Südtirol'!BE86*'Klimadaten-dati clima Südtirol'!FD86+'Klimadaten-dati clima Südtirol'!BF86*'Klimadaten-dati clima Südtirol'!FE86+'Klimadaten-dati clima Südtirol'!BG86*'Klimadaten-dati clima Südtirol'!FF86)/3.6</f>
        <v>484.52000000000004</v>
      </c>
      <c r="J83" s="91">
        <f>('Klimadaten-dati clima Südtirol'!BH86*'Klimadaten-dati clima Südtirol'!EU86+'Klimadaten-dati clima Südtirol'!BI86*'Klimadaten-dati clima Südtirol'!EV86+'Klimadaten-dati clima Südtirol'!BJ86*'Klimadaten-dati clima Südtirol'!EW86+'Klimadaten-dati clima Südtirol'!BK86*'Klimadaten-dati clima Südtirol'!EX86+'Klimadaten-dati clima Südtirol'!BL86*'Klimadaten-dati clima Südtirol'!EY86+'Klimadaten-dati clima Südtirol'!BM86*'Klimadaten-dati clima Südtirol'!EZ86+'Klimadaten-dati clima Südtirol'!BN86*'Klimadaten-dati clima Südtirol'!FA86+'Klimadaten-dati clima Südtirol'!BO86*'Klimadaten-dati clima Südtirol'!FB86+'Klimadaten-dati clima Südtirol'!BP86*'Klimadaten-dati clima Südtirol'!FC86+'Klimadaten-dati clima Südtirol'!BQ86*'Klimadaten-dati clima Südtirol'!FD86+'Klimadaten-dati clima Südtirol'!BR86*'Klimadaten-dati clima Südtirol'!FE86+'Klimadaten-dati clima Südtirol'!BS86*'Klimadaten-dati clima Südtirol'!FF86)/3.6</f>
        <v>552.63545260760782</v>
      </c>
      <c r="K83" s="91">
        <f>('Klimadaten-dati clima Südtirol'!BT86*'Klimadaten-dati clima Südtirol'!EU86+'Klimadaten-dati clima Südtirol'!BU86*'Klimadaten-dati clima Südtirol'!EV86+'Klimadaten-dati clima Südtirol'!BV86*'Klimadaten-dati clima Südtirol'!EW86+'Klimadaten-dati clima Südtirol'!BW86*'Klimadaten-dati clima Südtirol'!EX86+'Klimadaten-dati clima Südtirol'!BX86*'Klimadaten-dati clima Südtirol'!EY86+'Klimadaten-dati clima Südtirol'!BY86*'Klimadaten-dati clima Südtirol'!EZ86+'Klimadaten-dati clima Südtirol'!BZ86*'Klimadaten-dati clima Südtirol'!FA86+'Klimadaten-dati clima Südtirol'!CA86*'Klimadaten-dati clima Südtirol'!FB86+'Klimadaten-dati clima Südtirol'!CB86*'Klimadaten-dati clima Südtirol'!FC86+'Klimadaten-dati clima Südtirol'!CC86*'Klimadaten-dati clima Südtirol'!FD86+'Klimadaten-dati clima Südtirol'!CD86*'Klimadaten-dati clima Südtirol'!FE86+'Klimadaten-dati clima Südtirol'!CE86*'Klimadaten-dati clima Südtirol'!FF86)/3.6</f>
        <v>466.49769960635075</v>
      </c>
      <c r="L83" s="91">
        <f>('Klimadaten-dati clima Südtirol'!CF86*'Klimadaten-dati clima Südtirol'!EU86+'Klimadaten-dati clima Südtirol'!CG86*'Klimadaten-dati clima Südtirol'!EV86+'Klimadaten-dati clima Südtirol'!CH86*'Klimadaten-dati clima Südtirol'!EW86+'Klimadaten-dati clima Südtirol'!CI86*'Klimadaten-dati clima Südtirol'!EX86+'Klimadaten-dati clima Südtirol'!CJ86*'Klimadaten-dati clima Südtirol'!EY86+'Klimadaten-dati clima Südtirol'!CK86*'Klimadaten-dati clima Südtirol'!EZ86+'Klimadaten-dati clima Südtirol'!CL86*'Klimadaten-dati clima Südtirol'!FA86+'Klimadaten-dati clima Südtirol'!CM86*'Klimadaten-dati clima Südtirol'!FB86+'Klimadaten-dati clima Südtirol'!CN86*'Klimadaten-dati clima Südtirol'!FC86+'Klimadaten-dati clima Südtirol'!CO86*'Klimadaten-dati clima Südtirol'!FD86+'Klimadaten-dati clima Südtirol'!CP86*'Klimadaten-dati clima Südtirol'!FE86+'Klimadaten-dati clima Südtirol'!CQ86*'Klimadaten-dati clima Südtirol'!FF86)/3.6</f>
        <v>380.35994660509363</v>
      </c>
      <c r="M83" s="91">
        <f>('Klimadaten-dati clima Südtirol'!CR86*'Klimadaten-dati clima Südtirol'!EU86+'Klimadaten-dati clima Südtirol'!CS86*'Klimadaten-dati clima Südtirol'!EV86+'Klimadaten-dati clima Südtirol'!CT86*'Klimadaten-dati clima Südtirol'!EW86+'Klimadaten-dati clima Südtirol'!CU86*'Klimadaten-dati clima Südtirol'!EX86+'Klimadaten-dati clima Südtirol'!CV86*'Klimadaten-dati clima Südtirol'!EY86+'Klimadaten-dati clima Südtirol'!CW86*'Klimadaten-dati clima Südtirol'!EZ86+'Klimadaten-dati clima Südtirol'!CX86*'Klimadaten-dati clima Südtirol'!FA86+'Klimadaten-dati clima Südtirol'!CY86*'Klimadaten-dati clima Südtirol'!FB86+'Klimadaten-dati clima Südtirol'!CZ86*'Klimadaten-dati clima Südtirol'!FC86+'Klimadaten-dati clima Südtirol'!DA86*'Klimadaten-dati clima Südtirol'!FD86+'Klimadaten-dati clima Südtirol'!DB86*'Klimadaten-dati clima Südtirol'!FE86+'Klimadaten-dati clima Südtirol'!DC86*'Klimadaten-dati clima Südtirol'!FF86)/3.6</f>
        <v>307.729896589578</v>
      </c>
      <c r="N83" s="91">
        <f>('Klimadaten-dati clima Südtirol'!DD86*'Klimadaten-dati clima Südtirol'!EU86+'Klimadaten-dati clima Südtirol'!DE86*'Klimadaten-dati clima Südtirol'!EV86+'Klimadaten-dati clima Südtirol'!DF86*'Klimadaten-dati clima Südtirol'!EW86+'Klimadaten-dati clima Südtirol'!DG86*'Klimadaten-dati clima Südtirol'!EX86+'Klimadaten-dati clima Südtirol'!DH86*'Klimadaten-dati clima Südtirol'!EY86+'Klimadaten-dati clima Südtirol'!DI86*'Klimadaten-dati clima Südtirol'!EZ86+'Klimadaten-dati clima Südtirol'!DJ86*'Klimadaten-dati clima Südtirol'!FA86+'Klimadaten-dati clima Südtirol'!DK86*'Klimadaten-dati clima Südtirol'!FB86+'Klimadaten-dati clima Südtirol'!DL86*'Klimadaten-dati clima Südtirol'!FC86+'Klimadaten-dati clima Südtirol'!DM86*'Klimadaten-dati clima Südtirol'!FD86+'Klimadaten-dati clima Südtirol'!DN86*'Klimadaten-dati clima Südtirol'!FE86+'Klimadaten-dati clima Südtirol'!DO86*'Klimadaten-dati clima Südtirol'!FF86)/3.6</f>
        <v>235.09984657406233</v>
      </c>
    </row>
    <row r="84" spans="1:14" x14ac:dyDescent="0.2">
      <c r="A84">
        <v>81</v>
      </c>
      <c r="B84" t="str">
        <f>'Klimadaten-dati clima Südtirol'!C87</f>
        <v>Schlanders</v>
      </c>
      <c r="C84" t="str">
        <f>'Klimadaten-dati clima Südtirol'!D87</f>
        <v>Silandro</v>
      </c>
      <c r="D84">
        <f>'Klimadaten-dati clima Südtirol'!ET87</f>
        <v>-17</v>
      </c>
      <c r="E84" s="90">
        <f t="shared" si="2"/>
        <v>4.4847867298578219</v>
      </c>
      <c r="F84">
        <f>'Klimadaten-dati clima Südtirol'!ER87</f>
        <v>211</v>
      </c>
      <c r="G84" s="89">
        <f>'Klimadaten-dati clima Südtirol'!EU87*(RT-'Klimadaten-dati clima Südtirol'!L87)+'Klimadaten-dati clima Südtirol'!EV87*(RT-'Klimadaten-dati clima Südtirol'!M87)+'Klimadaten-dati clima Südtirol'!EW87*(RT-'Klimadaten-dati clima Südtirol'!N87)+'Klimadaten-dati clima Südtirol'!EX87*(RT-'Klimadaten-dati clima Südtirol'!O87)+'Klimadaten-dati clima Südtirol'!EY87*(RT-'Klimadaten-dati clima Südtirol'!P87)+'Klimadaten-dati clima Südtirol'!EZ87*(RT-'Klimadaten-dati clima Südtirol'!Q87)+'Klimadaten-dati clima Südtirol'!FA87*(RT-'Klimadaten-dati clima Südtirol'!R87)+'Klimadaten-dati clima Südtirol'!FB87*(RT-'Klimadaten-dati clima Südtirol'!S87)+'Klimadaten-dati clima Südtirol'!FC87*(RT-'Klimadaten-dati clima Südtirol'!T87)+'Klimadaten-dati clima Südtirol'!FD87*(RT-'Klimadaten-dati clima Südtirol'!U87)+'Klimadaten-dati clima Südtirol'!FE87*(RT-'Klimadaten-dati clima Südtirol'!V87)+'Klimadaten-dati clima Südtirol'!FF87*(RT-'Klimadaten-dati clima Südtirol'!W87)</f>
        <v>3273.7099999999996</v>
      </c>
      <c r="I84" s="91">
        <f>('Klimadaten-dati clima Südtirol'!AV87*'Klimadaten-dati clima Südtirol'!EU87+'Klimadaten-dati clima Südtirol'!AW87*'Klimadaten-dati clima Südtirol'!EV87+'Klimadaten-dati clima Südtirol'!AX87*'Klimadaten-dati clima Südtirol'!EW87+'Klimadaten-dati clima Südtirol'!AY87*'Klimadaten-dati clima Südtirol'!EX87+'Klimadaten-dati clima Südtirol'!AZ87*'Klimadaten-dati clima Südtirol'!EY87+'Klimadaten-dati clima Südtirol'!BA87*'Klimadaten-dati clima Südtirol'!EZ87+'Klimadaten-dati clima Südtirol'!BB87*'Klimadaten-dati clima Südtirol'!FA87+'Klimadaten-dati clima Südtirol'!BC87*'Klimadaten-dati clima Südtirol'!FB87+'Klimadaten-dati clima Südtirol'!BD87*'Klimadaten-dati clima Südtirol'!FC87+'Klimadaten-dati clima Südtirol'!BE87*'Klimadaten-dati clima Südtirol'!FD87+'Klimadaten-dati clima Südtirol'!BF87*'Klimadaten-dati clima Südtirol'!FE87+'Klimadaten-dati clima Südtirol'!BG87*'Klimadaten-dati clima Südtirol'!FF87)/3.6</f>
        <v>525.90000000000009</v>
      </c>
      <c r="J84" s="91">
        <f>('Klimadaten-dati clima Südtirol'!BH87*'Klimadaten-dati clima Südtirol'!EU87+'Klimadaten-dati clima Südtirol'!BI87*'Klimadaten-dati clima Südtirol'!EV87+'Klimadaten-dati clima Südtirol'!BJ87*'Klimadaten-dati clima Südtirol'!EW87+'Klimadaten-dati clima Südtirol'!BK87*'Klimadaten-dati clima Südtirol'!EX87+'Klimadaten-dati clima Südtirol'!BL87*'Klimadaten-dati clima Südtirol'!EY87+'Klimadaten-dati clima Südtirol'!BM87*'Klimadaten-dati clima Südtirol'!EZ87+'Klimadaten-dati clima Südtirol'!BN87*'Klimadaten-dati clima Südtirol'!FA87+'Klimadaten-dati clima Südtirol'!BO87*'Klimadaten-dati clima Südtirol'!FB87+'Klimadaten-dati clima Südtirol'!BP87*'Klimadaten-dati clima Südtirol'!FC87+'Klimadaten-dati clima Südtirol'!BQ87*'Klimadaten-dati clima Südtirol'!FD87+'Klimadaten-dati clima Südtirol'!BR87*'Klimadaten-dati clima Südtirol'!FE87+'Klimadaten-dati clima Südtirol'!BS87*'Klimadaten-dati clima Südtirol'!FF87)/3.6</f>
        <v>598.14466448911321</v>
      </c>
      <c r="K84" s="91">
        <f>('Klimadaten-dati clima Südtirol'!BT87*'Klimadaten-dati clima Südtirol'!EU87+'Klimadaten-dati clima Südtirol'!BU87*'Klimadaten-dati clima Südtirol'!EV87+'Klimadaten-dati clima Südtirol'!BV87*'Klimadaten-dati clima Südtirol'!EW87+'Klimadaten-dati clima Südtirol'!BW87*'Klimadaten-dati clima Südtirol'!EX87+'Klimadaten-dati clima Südtirol'!BX87*'Klimadaten-dati clima Südtirol'!EY87+'Klimadaten-dati clima Südtirol'!BY87*'Klimadaten-dati clima Südtirol'!EZ87+'Klimadaten-dati clima Südtirol'!BZ87*'Klimadaten-dati clima Südtirol'!FA87+'Klimadaten-dati clima Südtirol'!CA87*'Klimadaten-dati clima Südtirol'!FB87+'Klimadaten-dati clima Südtirol'!CB87*'Klimadaten-dati clima Südtirol'!FC87+'Klimadaten-dati clima Südtirol'!CC87*'Klimadaten-dati clima Südtirol'!FD87+'Klimadaten-dati clima Südtirol'!CD87*'Klimadaten-dati clima Südtirol'!FE87+'Klimadaten-dati clima Südtirol'!CE87*'Klimadaten-dati clima Südtirol'!FF87)/3.6</f>
        <v>505.53762456380389</v>
      </c>
      <c r="L84" s="91">
        <f>('Klimadaten-dati clima Südtirol'!CF87*'Klimadaten-dati clima Südtirol'!EU87+'Klimadaten-dati clima Südtirol'!CG87*'Klimadaten-dati clima Südtirol'!EV87+'Klimadaten-dati clima Südtirol'!CH87*'Klimadaten-dati clima Südtirol'!EW87+'Klimadaten-dati clima Südtirol'!CI87*'Klimadaten-dati clima Südtirol'!EX87+'Klimadaten-dati clima Südtirol'!CJ87*'Klimadaten-dati clima Südtirol'!EY87+'Klimadaten-dati clima Südtirol'!CK87*'Klimadaten-dati clima Südtirol'!EZ87+'Klimadaten-dati clima Südtirol'!CL87*'Klimadaten-dati clima Südtirol'!FA87+'Klimadaten-dati clima Südtirol'!CM87*'Klimadaten-dati clima Südtirol'!FB87+'Klimadaten-dati clima Südtirol'!CN87*'Klimadaten-dati clima Südtirol'!FC87+'Klimadaten-dati clima Südtirol'!CO87*'Klimadaten-dati clima Südtirol'!FD87+'Klimadaten-dati clima Südtirol'!CP87*'Klimadaten-dati clima Südtirol'!FE87+'Klimadaten-dati clima Südtirol'!CQ87*'Klimadaten-dati clima Südtirol'!FF87)/3.6</f>
        <v>412.93058463849451</v>
      </c>
      <c r="M84" s="91">
        <f>('Klimadaten-dati clima Südtirol'!CR87*'Klimadaten-dati clima Südtirol'!EU87+'Klimadaten-dati clima Südtirol'!CS87*'Klimadaten-dati clima Südtirol'!EV87+'Klimadaten-dati clima Südtirol'!CT87*'Klimadaten-dati clima Südtirol'!EW87+'Klimadaten-dati clima Südtirol'!CU87*'Klimadaten-dati clima Südtirol'!EX87+'Klimadaten-dati clima Südtirol'!CV87*'Klimadaten-dati clima Südtirol'!EY87+'Klimadaten-dati clima Südtirol'!CW87*'Klimadaten-dati clima Südtirol'!EZ87+'Klimadaten-dati clima Südtirol'!CX87*'Klimadaten-dati clima Südtirol'!FA87+'Klimadaten-dati clima Südtirol'!CY87*'Klimadaten-dati clima Südtirol'!FB87+'Klimadaten-dati clima Südtirol'!CZ87*'Klimadaten-dati clima Südtirol'!FC87+'Klimadaten-dati clima Südtirol'!DA87*'Klimadaten-dati clima Südtirol'!FD87+'Klimadaten-dati clima Südtirol'!DB87*'Klimadaten-dati clima Südtirol'!FE87+'Klimadaten-dati clima Südtirol'!DC87*'Klimadaten-dati clima Südtirol'!FF87)/3.6</f>
        <v>333.80947613701477</v>
      </c>
      <c r="N84" s="91">
        <f>('Klimadaten-dati clima Südtirol'!DD87*'Klimadaten-dati clima Südtirol'!EU87+'Klimadaten-dati clima Südtirol'!DE87*'Klimadaten-dati clima Südtirol'!EV87+'Klimadaten-dati clima Südtirol'!DF87*'Klimadaten-dati clima Südtirol'!EW87+'Klimadaten-dati clima Südtirol'!DG87*'Klimadaten-dati clima Südtirol'!EX87+'Klimadaten-dati clima Südtirol'!DH87*'Klimadaten-dati clima Südtirol'!EY87+'Klimadaten-dati clima Südtirol'!DI87*'Klimadaten-dati clima Südtirol'!EZ87+'Klimadaten-dati clima Südtirol'!DJ87*'Klimadaten-dati clima Südtirol'!FA87+'Klimadaten-dati clima Südtirol'!DK87*'Klimadaten-dati clima Südtirol'!FB87+'Klimadaten-dati clima Südtirol'!DL87*'Klimadaten-dati clima Südtirol'!FC87+'Klimadaten-dati clima Südtirol'!DM87*'Klimadaten-dati clima Südtirol'!FD87+'Klimadaten-dati clima Südtirol'!DN87*'Klimadaten-dati clima Südtirol'!FE87+'Klimadaten-dati clima Südtirol'!DO87*'Klimadaten-dati clima Südtirol'!FF87)/3.6</f>
        <v>254.68836763553503</v>
      </c>
    </row>
    <row r="85" spans="1:14" x14ac:dyDescent="0.2">
      <c r="A85">
        <v>82</v>
      </c>
      <c r="B85" t="str">
        <f>'Klimadaten-dati clima Südtirol'!C88</f>
        <v>Schluderns</v>
      </c>
      <c r="C85" t="str">
        <f>'Klimadaten-dati clima Südtirol'!D88</f>
        <v>Sluderno</v>
      </c>
      <c r="D85">
        <f>'Klimadaten-dati clima Südtirol'!ET88</f>
        <v>-18</v>
      </c>
      <c r="E85" s="90">
        <f t="shared" si="2"/>
        <v>3.7674449339207037</v>
      </c>
      <c r="F85">
        <f>'Klimadaten-dati clima Südtirol'!ER88</f>
        <v>227</v>
      </c>
      <c r="G85" s="89">
        <f>'Klimadaten-dati clima Südtirol'!EU88*(RT-'Klimadaten-dati clima Südtirol'!L88)+'Klimadaten-dati clima Südtirol'!EV88*(RT-'Klimadaten-dati clima Südtirol'!M88)+'Klimadaten-dati clima Südtirol'!EW88*(RT-'Klimadaten-dati clima Südtirol'!N88)+'Klimadaten-dati clima Südtirol'!EX88*(RT-'Klimadaten-dati clima Südtirol'!O88)+'Klimadaten-dati clima Südtirol'!EY88*(RT-'Klimadaten-dati clima Südtirol'!P88)+'Klimadaten-dati clima Südtirol'!EZ88*(RT-'Klimadaten-dati clima Südtirol'!Q88)+'Klimadaten-dati clima Südtirol'!FA88*(RT-'Klimadaten-dati clima Südtirol'!R88)+'Klimadaten-dati clima Südtirol'!FB88*(RT-'Klimadaten-dati clima Südtirol'!S88)+'Klimadaten-dati clima Südtirol'!FC88*(RT-'Klimadaten-dati clima Südtirol'!T88)+'Klimadaten-dati clima Südtirol'!FD88*(RT-'Klimadaten-dati clima Südtirol'!U88)+'Klimadaten-dati clima Südtirol'!FE88*(RT-'Klimadaten-dati clima Südtirol'!V88)+'Klimadaten-dati clima Südtirol'!FF88*(RT-'Klimadaten-dati clima Südtirol'!W88)</f>
        <v>3684.79</v>
      </c>
      <c r="I85" s="91">
        <f>('Klimadaten-dati clima Südtirol'!AV88*'Klimadaten-dati clima Südtirol'!EU88+'Klimadaten-dati clima Südtirol'!AW88*'Klimadaten-dati clima Südtirol'!EV88+'Klimadaten-dati clima Südtirol'!AX88*'Klimadaten-dati clima Südtirol'!EW88+'Klimadaten-dati clima Südtirol'!AY88*'Klimadaten-dati clima Südtirol'!EX88+'Klimadaten-dati clima Südtirol'!AZ88*'Klimadaten-dati clima Südtirol'!EY88+'Klimadaten-dati clima Südtirol'!BA88*'Klimadaten-dati clima Südtirol'!EZ88+'Klimadaten-dati clima Südtirol'!BB88*'Klimadaten-dati clima Südtirol'!FA88+'Klimadaten-dati clima Südtirol'!BC88*'Klimadaten-dati clima Südtirol'!FB88+'Klimadaten-dati clima Südtirol'!BD88*'Klimadaten-dati clima Südtirol'!FC88+'Klimadaten-dati clima Südtirol'!BE88*'Klimadaten-dati clima Südtirol'!FD88+'Klimadaten-dati clima Südtirol'!BF88*'Klimadaten-dati clima Südtirol'!FE88+'Klimadaten-dati clima Südtirol'!BG88*'Klimadaten-dati clima Südtirol'!FF88)/3.6</f>
        <v>594.92999999999995</v>
      </c>
      <c r="J85" s="91">
        <f>('Klimadaten-dati clima Südtirol'!BH88*'Klimadaten-dati clima Südtirol'!EU88+'Klimadaten-dati clima Südtirol'!BI88*'Klimadaten-dati clima Südtirol'!EV88+'Klimadaten-dati clima Südtirol'!BJ88*'Klimadaten-dati clima Südtirol'!EW88+'Klimadaten-dati clima Südtirol'!BK88*'Klimadaten-dati clima Südtirol'!EX88+'Klimadaten-dati clima Südtirol'!BL88*'Klimadaten-dati clima Südtirol'!EY88+'Klimadaten-dati clima Südtirol'!BM88*'Klimadaten-dati clima Südtirol'!EZ88+'Klimadaten-dati clima Südtirol'!BN88*'Klimadaten-dati clima Südtirol'!FA88+'Klimadaten-dati clima Südtirol'!BO88*'Klimadaten-dati clima Südtirol'!FB88+'Klimadaten-dati clima Südtirol'!BP88*'Klimadaten-dati clima Südtirol'!FC88+'Klimadaten-dati clima Südtirol'!BQ88*'Klimadaten-dati clima Südtirol'!FD88+'Klimadaten-dati clima Südtirol'!BR88*'Klimadaten-dati clima Südtirol'!FE88+'Klimadaten-dati clima Südtirol'!BS88*'Klimadaten-dati clima Südtirol'!FF88)/3.6</f>
        <v>642.55153042562051</v>
      </c>
      <c r="K85" s="91">
        <f>('Klimadaten-dati clima Südtirol'!BT88*'Klimadaten-dati clima Südtirol'!EU88+'Klimadaten-dati clima Südtirol'!BU88*'Klimadaten-dati clima Südtirol'!EV88+'Klimadaten-dati clima Südtirol'!BV88*'Klimadaten-dati clima Südtirol'!EW88+'Klimadaten-dati clima Südtirol'!BW88*'Klimadaten-dati clima Südtirol'!EX88+'Klimadaten-dati clima Südtirol'!BX88*'Klimadaten-dati clima Südtirol'!EY88+'Klimadaten-dati clima Südtirol'!BY88*'Klimadaten-dati clima Südtirol'!EZ88+'Klimadaten-dati clima Südtirol'!BZ88*'Klimadaten-dati clima Südtirol'!FA88+'Klimadaten-dati clima Südtirol'!CA88*'Klimadaten-dati clima Südtirol'!FB88+'Klimadaten-dati clima Südtirol'!CB88*'Klimadaten-dati clima Südtirol'!FC88+'Klimadaten-dati clima Südtirol'!CC88*'Klimadaten-dati clima Südtirol'!FD88+'Klimadaten-dati clima Südtirol'!CD88*'Klimadaten-dati clima Südtirol'!FE88+'Klimadaten-dati clima Südtirol'!CE88*'Klimadaten-dati clima Südtirol'!FF88)/3.6</f>
        <v>551.57621427808624</v>
      </c>
      <c r="L85" s="91">
        <f>('Klimadaten-dati clima Südtirol'!CF88*'Klimadaten-dati clima Südtirol'!EU88+'Klimadaten-dati clima Südtirol'!CG88*'Klimadaten-dati clima Südtirol'!EV88+'Klimadaten-dati clima Südtirol'!CH88*'Klimadaten-dati clima Südtirol'!EW88+'Klimadaten-dati clima Südtirol'!CI88*'Klimadaten-dati clima Südtirol'!EX88+'Klimadaten-dati clima Südtirol'!CJ88*'Klimadaten-dati clima Südtirol'!EY88+'Klimadaten-dati clima Südtirol'!CK88*'Klimadaten-dati clima Südtirol'!EZ88+'Klimadaten-dati clima Südtirol'!CL88*'Klimadaten-dati clima Südtirol'!FA88+'Klimadaten-dati clima Südtirol'!CM88*'Klimadaten-dati clima Südtirol'!FB88+'Klimadaten-dati clima Südtirol'!CN88*'Klimadaten-dati clima Südtirol'!FC88+'Klimadaten-dati clima Südtirol'!CO88*'Klimadaten-dati clima Südtirol'!FD88+'Klimadaten-dati clima Südtirol'!CP88*'Klimadaten-dati clima Südtirol'!FE88+'Klimadaten-dati clima Südtirol'!CQ88*'Klimadaten-dati clima Südtirol'!FF88)/3.6</f>
        <v>460.60089813055197</v>
      </c>
      <c r="M85" s="91">
        <f>('Klimadaten-dati clima Südtirol'!CR88*'Klimadaten-dati clima Südtirol'!EU88+'Klimadaten-dati clima Südtirol'!CS88*'Klimadaten-dati clima Südtirol'!EV88+'Klimadaten-dati clima Südtirol'!CT88*'Klimadaten-dati clima Südtirol'!EW88+'Klimadaten-dati clima Südtirol'!CU88*'Klimadaten-dati clima Südtirol'!EX88+'Klimadaten-dati clima Südtirol'!CV88*'Klimadaten-dati clima Südtirol'!EY88+'Klimadaten-dati clima Südtirol'!CW88*'Klimadaten-dati clima Südtirol'!EZ88+'Klimadaten-dati clima Südtirol'!CX88*'Klimadaten-dati clima Südtirol'!FA88+'Klimadaten-dati clima Südtirol'!CY88*'Klimadaten-dati clima Südtirol'!FB88+'Klimadaten-dati clima Südtirol'!CZ88*'Klimadaten-dati clima Südtirol'!FC88+'Klimadaten-dati clima Südtirol'!DA88*'Klimadaten-dati clima Südtirol'!FD88+'Klimadaten-dati clima Südtirol'!DB88*'Klimadaten-dati clima Südtirol'!FE88+'Klimadaten-dati clima Südtirol'!DC88*'Klimadaten-dati clima Südtirol'!FF88)/3.6</f>
        <v>370.47822195369696</v>
      </c>
      <c r="N85" s="91">
        <f>('Klimadaten-dati clima Südtirol'!DD88*'Klimadaten-dati clima Südtirol'!EU88+'Klimadaten-dati clima Südtirol'!DE88*'Klimadaten-dati clima Südtirol'!EV88+'Klimadaten-dati clima Südtirol'!DF88*'Klimadaten-dati clima Südtirol'!EW88+'Klimadaten-dati clima Südtirol'!DG88*'Klimadaten-dati clima Südtirol'!EX88+'Klimadaten-dati clima Südtirol'!DH88*'Klimadaten-dati clima Südtirol'!EY88+'Klimadaten-dati clima Südtirol'!DI88*'Klimadaten-dati clima Südtirol'!EZ88+'Klimadaten-dati clima Südtirol'!DJ88*'Klimadaten-dati clima Südtirol'!FA88+'Klimadaten-dati clima Südtirol'!DK88*'Klimadaten-dati clima Südtirol'!FB88+'Klimadaten-dati clima Südtirol'!DL88*'Klimadaten-dati clima Südtirol'!FC88+'Klimadaten-dati clima Südtirol'!DM88*'Klimadaten-dati clima Südtirol'!FD88+'Klimadaten-dati clima Südtirol'!DN88*'Klimadaten-dati clima Südtirol'!FE88+'Klimadaten-dati clima Südtirol'!DO88*'Klimadaten-dati clima Südtirol'!FF88)/3.6</f>
        <v>280.35554577684201</v>
      </c>
    </row>
    <row r="86" spans="1:14" x14ac:dyDescent="0.2">
      <c r="A86">
        <v>83</v>
      </c>
      <c r="B86" t="str">
        <f>'Klimadaten-dati clima Südtirol'!C89</f>
        <v>Schnals</v>
      </c>
      <c r="C86" t="str">
        <f>'Klimadaten-dati clima Südtirol'!D89</f>
        <v>Senales</v>
      </c>
      <c r="D86">
        <f>'Klimadaten-dati clima Südtirol'!ET89</f>
        <v>-21</v>
      </c>
      <c r="E86" s="90">
        <f t="shared" si="2"/>
        <v>2.085376344086022</v>
      </c>
      <c r="F86">
        <f>'Klimadaten-dati clima Südtirol'!ER89</f>
        <v>279</v>
      </c>
      <c r="G86" s="89">
        <f>'Klimadaten-dati clima Südtirol'!EU89*(RT-'Klimadaten-dati clima Südtirol'!L89)+'Klimadaten-dati clima Südtirol'!EV89*(RT-'Klimadaten-dati clima Südtirol'!M89)+'Klimadaten-dati clima Südtirol'!EW89*(RT-'Klimadaten-dati clima Südtirol'!N89)+'Klimadaten-dati clima Südtirol'!EX89*(RT-'Klimadaten-dati clima Südtirol'!O89)+'Klimadaten-dati clima Südtirol'!EY89*(RT-'Klimadaten-dati clima Südtirol'!P89)+'Klimadaten-dati clima Südtirol'!EZ89*(RT-'Klimadaten-dati clima Südtirol'!Q89)+'Klimadaten-dati clima Südtirol'!FA89*(RT-'Klimadaten-dati clima Südtirol'!R89)+'Klimadaten-dati clima Südtirol'!FB89*(RT-'Klimadaten-dati clima Südtirol'!S89)+'Klimadaten-dati clima Südtirol'!FC89*(RT-'Klimadaten-dati clima Südtirol'!T89)+'Klimadaten-dati clima Südtirol'!FD89*(RT-'Klimadaten-dati clima Südtirol'!U89)+'Klimadaten-dati clima Südtirol'!FE89*(RT-'Klimadaten-dati clima Südtirol'!V89)+'Klimadaten-dati clima Südtirol'!FF89*(RT-'Klimadaten-dati clima Südtirol'!W89)</f>
        <v>4998.1799999999994</v>
      </c>
      <c r="I86" s="91">
        <f>('Klimadaten-dati clima Südtirol'!AV89*'Klimadaten-dati clima Südtirol'!EU89+'Klimadaten-dati clima Südtirol'!AW89*'Klimadaten-dati clima Südtirol'!EV89+'Klimadaten-dati clima Südtirol'!AX89*'Klimadaten-dati clima Südtirol'!EW89+'Klimadaten-dati clima Südtirol'!AY89*'Klimadaten-dati clima Südtirol'!EX89+'Klimadaten-dati clima Südtirol'!AZ89*'Klimadaten-dati clima Südtirol'!EY89+'Klimadaten-dati clima Südtirol'!BA89*'Klimadaten-dati clima Südtirol'!EZ89+'Klimadaten-dati clima Südtirol'!BB89*'Klimadaten-dati clima Südtirol'!FA89+'Klimadaten-dati clima Südtirol'!BC89*'Klimadaten-dati clima Südtirol'!FB89+'Klimadaten-dati clima Südtirol'!BD89*'Klimadaten-dati clima Südtirol'!FC89+'Klimadaten-dati clima Südtirol'!BE89*'Klimadaten-dati clima Südtirol'!FD89+'Klimadaten-dati clima Südtirol'!BF89*'Klimadaten-dati clima Südtirol'!FE89+'Klimadaten-dati clima Südtirol'!BG89*'Klimadaten-dati clima Südtirol'!FF89)/3.6</f>
        <v>798.66</v>
      </c>
      <c r="J86" s="91">
        <f>('Klimadaten-dati clima Südtirol'!BH89*'Klimadaten-dati clima Südtirol'!EU89+'Klimadaten-dati clima Südtirol'!BI89*'Klimadaten-dati clima Südtirol'!EV89+'Klimadaten-dati clima Südtirol'!BJ89*'Klimadaten-dati clima Südtirol'!EW89+'Klimadaten-dati clima Südtirol'!BK89*'Klimadaten-dati clima Südtirol'!EX89+'Klimadaten-dati clima Südtirol'!BL89*'Klimadaten-dati clima Südtirol'!EY89+'Klimadaten-dati clima Südtirol'!BM89*'Klimadaten-dati clima Südtirol'!EZ89+'Klimadaten-dati clima Südtirol'!BN89*'Klimadaten-dati clima Südtirol'!FA89+'Klimadaten-dati clima Südtirol'!BO89*'Klimadaten-dati clima Südtirol'!FB89+'Klimadaten-dati clima Südtirol'!BP89*'Klimadaten-dati clima Südtirol'!FC89+'Klimadaten-dati clima Südtirol'!BQ89*'Klimadaten-dati clima Südtirol'!FD89+'Klimadaten-dati clima Südtirol'!BR89*'Klimadaten-dati clima Südtirol'!FE89+'Klimadaten-dati clima Südtirol'!BS89*'Klimadaten-dati clima Südtirol'!FF89)/3.6</f>
        <v>752.42289854225965</v>
      </c>
      <c r="K86" s="91">
        <f>('Klimadaten-dati clima Südtirol'!BT89*'Klimadaten-dati clima Südtirol'!EU89+'Klimadaten-dati clima Südtirol'!BU89*'Klimadaten-dati clima Südtirol'!EV89+'Klimadaten-dati clima Südtirol'!BV89*'Klimadaten-dati clima Südtirol'!EW89+'Klimadaten-dati clima Südtirol'!BW89*'Klimadaten-dati clima Südtirol'!EX89+'Klimadaten-dati clima Südtirol'!BX89*'Klimadaten-dati clima Südtirol'!EY89+'Klimadaten-dati clima Südtirol'!BY89*'Klimadaten-dati clima Südtirol'!EZ89+'Klimadaten-dati clima Südtirol'!BZ89*'Klimadaten-dati clima Südtirol'!FA89+'Klimadaten-dati clima Südtirol'!CA89*'Klimadaten-dati clima Südtirol'!FB89+'Klimadaten-dati clima Südtirol'!CB89*'Klimadaten-dati clima Südtirol'!FC89+'Klimadaten-dati clima Südtirol'!CC89*'Klimadaten-dati clima Südtirol'!FD89+'Klimadaten-dati clima Südtirol'!CD89*'Klimadaten-dati clima Südtirol'!FE89+'Klimadaten-dati clima Südtirol'!CE89*'Klimadaten-dati clima Südtirol'!FF89)/3.6</f>
        <v>674.6773259607437</v>
      </c>
      <c r="L86" s="91">
        <f>('Klimadaten-dati clima Südtirol'!CF89*'Klimadaten-dati clima Südtirol'!EU89+'Klimadaten-dati clima Südtirol'!CG89*'Klimadaten-dati clima Südtirol'!EV89+'Klimadaten-dati clima Südtirol'!CH89*'Klimadaten-dati clima Südtirol'!EW89+'Klimadaten-dati clima Südtirol'!CI89*'Klimadaten-dati clima Südtirol'!EX89+'Klimadaten-dati clima Südtirol'!CJ89*'Klimadaten-dati clima Südtirol'!EY89+'Klimadaten-dati clima Südtirol'!CK89*'Klimadaten-dati clima Südtirol'!EZ89+'Klimadaten-dati clima Südtirol'!CL89*'Klimadaten-dati clima Südtirol'!FA89+'Klimadaten-dati clima Südtirol'!CM89*'Klimadaten-dati clima Südtirol'!FB89+'Klimadaten-dati clima Südtirol'!CN89*'Klimadaten-dati clima Südtirol'!FC89+'Klimadaten-dati clima Südtirol'!CO89*'Klimadaten-dati clima Südtirol'!FD89+'Klimadaten-dati clima Südtirol'!CP89*'Klimadaten-dati clima Südtirol'!FE89+'Klimadaten-dati clima Südtirol'!CQ89*'Klimadaten-dati clima Südtirol'!FF89)/3.6</f>
        <v>596.93175337922764</v>
      </c>
      <c r="M86" s="91">
        <f>('Klimadaten-dati clima Südtirol'!CR89*'Klimadaten-dati clima Südtirol'!EU89+'Klimadaten-dati clima Südtirol'!CS89*'Klimadaten-dati clima Südtirol'!EV89+'Klimadaten-dati clima Südtirol'!CT89*'Klimadaten-dati clima Südtirol'!EW89+'Klimadaten-dati clima Südtirol'!CU89*'Klimadaten-dati clima Südtirol'!EX89+'Klimadaten-dati clima Südtirol'!CV89*'Klimadaten-dati clima Südtirol'!EY89+'Klimadaten-dati clima Südtirol'!CW89*'Klimadaten-dati clima Südtirol'!EZ89+'Klimadaten-dati clima Südtirol'!CX89*'Klimadaten-dati clima Südtirol'!FA89+'Klimadaten-dati clima Südtirol'!CY89*'Klimadaten-dati clima Südtirol'!FB89+'Klimadaten-dati clima Südtirol'!CZ89*'Klimadaten-dati clima Südtirol'!FC89+'Klimadaten-dati clima Südtirol'!DA89*'Klimadaten-dati clima Südtirol'!FD89+'Klimadaten-dati clima Südtirol'!DB89*'Klimadaten-dati clima Südtirol'!FE89+'Klimadaten-dati clima Südtirol'!DC89*'Klimadaten-dati clima Südtirol'!FF89)/3.6</f>
        <v>475.50411010115482</v>
      </c>
      <c r="N86" s="91">
        <f>('Klimadaten-dati clima Südtirol'!DD89*'Klimadaten-dati clima Südtirol'!EU89+'Klimadaten-dati clima Südtirol'!DE89*'Klimadaten-dati clima Südtirol'!EV89+'Klimadaten-dati clima Südtirol'!DF89*'Klimadaten-dati clima Südtirol'!EW89+'Klimadaten-dati clima Südtirol'!DG89*'Klimadaten-dati clima Südtirol'!EX89+'Klimadaten-dati clima Südtirol'!DH89*'Klimadaten-dati clima Südtirol'!EY89+'Klimadaten-dati clima Südtirol'!DI89*'Klimadaten-dati clima Südtirol'!EZ89+'Klimadaten-dati clima Südtirol'!DJ89*'Klimadaten-dati clima Südtirol'!FA89+'Klimadaten-dati clima Südtirol'!DK89*'Klimadaten-dati clima Südtirol'!FB89+'Klimadaten-dati clima Südtirol'!DL89*'Klimadaten-dati clima Südtirol'!FC89+'Klimadaten-dati clima Südtirol'!DM89*'Klimadaten-dati clima Südtirol'!FD89+'Klimadaten-dati clima Südtirol'!DN89*'Klimadaten-dati clima Südtirol'!FE89+'Klimadaten-dati clima Südtirol'!DO89*'Klimadaten-dati clima Südtirol'!FF89)/3.6</f>
        <v>354.07646682308206</v>
      </c>
    </row>
    <row r="87" spans="1:14" x14ac:dyDescent="0.2">
      <c r="A87">
        <v>84</v>
      </c>
      <c r="B87" t="str">
        <f>'Klimadaten-dati clima Südtirol'!C90</f>
        <v>Sexten</v>
      </c>
      <c r="C87" t="str">
        <f>'Klimadaten-dati clima Südtirol'!D90</f>
        <v>Sesto</v>
      </c>
      <c r="D87">
        <f>'Klimadaten-dati clima Südtirol'!ET90</f>
        <v>-20</v>
      </c>
      <c r="E87" s="90">
        <f t="shared" si="2"/>
        <v>1.6944280442804427</v>
      </c>
      <c r="F87">
        <f>'Klimadaten-dati clima Südtirol'!ER90</f>
        <v>271</v>
      </c>
      <c r="G87" s="89">
        <f>'Klimadaten-dati clima Südtirol'!EU90*(RT-'Klimadaten-dati clima Südtirol'!L90)+'Klimadaten-dati clima Südtirol'!EV90*(RT-'Klimadaten-dati clima Südtirol'!M90)+'Klimadaten-dati clima Südtirol'!EW90*(RT-'Klimadaten-dati clima Südtirol'!N90)+'Klimadaten-dati clima Südtirol'!EX90*(RT-'Klimadaten-dati clima Südtirol'!O90)+'Klimadaten-dati clima Südtirol'!EY90*(RT-'Klimadaten-dati clima Südtirol'!P90)+'Klimadaten-dati clima Südtirol'!EZ90*(RT-'Klimadaten-dati clima Südtirol'!Q90)+'Klimadaten-dati clima Südtirol'!FA90*(RT-'Klimadaten-dati clima Südtirol'!R90)+'Klimadaten-dati clima Südtirol'!FB90*(RT-'Klimadaten-dati clima Südtirol'!S90)+'Klimadaten-dati clima Südtirol'!FC90*(RT-'Klimadaten-dati clima Südtirol'!T90)+'Klimadaten-dati clima Südtirol'!FD90*(RT-'Klimadaten-dati clima Südtirol'!U90)+'Klimadaten-dati clima Südtirol'!FE90*(RT-'Klimadaten-dati clima Südtirol'!V90)+'Klimadaten-dati clima Südtirol'!FF90*(RT-'Klimadaten-dati clima Südtirol'!W90)</f>
        <v>4960.8100000000004</v>
      </c>
      <c r="I87" s="91">
        <f>('Klimadaten-dati clima Südtirol'!AV90*'Klimadaten-dati clima Südtirol'!EU90+'Klimadaten-dati clima Südtirol'!AW90*'Klimadaten-dati clima Südtirol'!EV90+'Klimadaten-dati clima Südtirol'!AX90*'Klimadaten-dati clima Südtirol'!EW90+'Klimadaten-dati clima Südtirol'!AY90*'Klimadaten-dati clima Südtirol'!EX90+'Klimadaten-dati clima Südtirol'!AZ90*'Klimadaten-dati clima Südtirol'!EY90+'Klimadaten-dati clima Südtirol'!BA90*'Klimadaten-dati clima Südtirol'!EZ90+'Klimadaten-dati clima Südtirol'!BB90*'Klimadaten-dati clima Südtirol'!FA90+'Klimadaten-dati clima Südtirol'!BC90*'Klimadaten-dati clima Südtirol'!FB90+'Klimadaten-dati clima Südtirol'!BD90*'Klimadaten-dati clima Südtirol'!FC90+'Klimadaten-dati clima Südtirol'!BE90*'Klimadaten-dati clima Südtirol'!FD90+'Klimadaten-dati clima Südtirol'!BF90*'Klimadaten-dati clima Südtirol'!FE90+'Klimadaten-dati clima Südtirol'!BG90*'Klimadaten-dati clima Südtirol'!FF90)/3.6</f>
        <v>777.88</v>
      </c>
      <c r="J87" s="91">
        <f>('Klimadaten-dati clima Südtirol'!BH90*'Klimadaten-dati clima Südtirol'!EU90+'Klimadaten-dati clima Südtirol'!BI90*'Klimadaten-dati clima Südtirol'!EV90+'Klimadaten-dati clima Südtirol'!BJ90*'Klimadaten-dati clima Südtirol'!EW90+'Klimadaten-dati clima Südtirol'!BK90*'Klimadaten-dati clima Südtirol'!EX90+'Klimadaten-dati clima Südtirol'!BL90*'Klimadaten-dati clima Südtirol'!EY90+'Klimadaten-dati clima Südtirol'!BM90*'Klimadaten-dati clima Südtirol'!EZ90+'Klimadaten-dati clima Südtirol'!BN90*'Klimadaten-dati clima Südtirol'!FA90+'Klimadaten-dati clima Südtirol'!BO90*'Klimadaten-dati clima Südtirol'!FB90+'Klimadaten-dati clima Südtirol'!BP90*'Klimadaten-dati clima Südtirol'!FC90+'Klimadaten-dati clima Südtirol'!BQ90*'Klimadaten-dati clima Südtirol'!FD90+'Klimadaten-dati clima Südtirol'!BR90*'Klimadaten-dati clima Südtirol'!FE90+'Klimadaten-dati clima Südtirol'!BS90*'Klimadaten-dati clima Südtirol'!FF90)/3.6</f>
        <v>752.28809199339526</v>
      </c>
      <c r="K87" s="91">
        <f>('Klimadaten-dati clima Südtirol'!BT90*'Klimadaten-dati clima Südtirol'!EU90+'Klimadaten-dati clima Südtirol'!BU90*'Klimadaten-dati clima Südtirol'!EV90+'Klimadaten-dati clima Südtirol'!BV90*'Klimadaten-dati clima Südtirol'!EW90+'Klimadaten-dati clima Südtirol'!BW90*'Klimadaten-dati clima Südtirol'!EX90+'Klimadaten-dati clima Südtirol'!BX90*'Klimadaten-dati clima Südtirol'!EY90+'Klimadaten-dati clima Südtirol'!BY90*'Klimadaten-dati clima Südtirol'!EZ90+'Klimadaten-dati clima Südtirol'!BZ90*'Klimadaten-dati clima Südtirol'!FA90+'Klimadaten-dati clima Südtirol'!CA90*'Klimadaten-dati clima Südtirol'!FB90+'Klimadaten-dati clima Südtirol'!CB90*'Klimadaten-dati clima Südtirol'!FC90+'Klimadaten-dati clima Südtirol'!CC90*'Klimadaten-dati clima Südtirol'!FD90+'Klimadaten-dati clima Südtirol'!CD90*'Klimadaten-dati clima Südtirol'!FE90+'Klimadaten-dati clima Südtirol'!CE90*'Klimadaten-dati clima Südtirol'!FF90)/3.6</f>
        <v>668.76678202542303</v>
      </c>
      <c r="L87" s="91">
        <f>('Klimadaten-dati clima Südtirol'!CF90*'Klimadaten-dati clima Südtirol'!EU90+'Klimadaten-dati clima Südtirol'!CG90*'Klimadaten-dati clima Südtirol'!EV90+'Klimadaten-dati clima Südtirol'!CH90*'Klimadaten-dati clima Südtirol'!EW90+'Klimadaten-dati clima Südtirol'!CI90*'Klimadaten-dati clima Südtirol'!EX90+'Klimadaten-dati clima Südtirol'!CJ90*'Klimadaten-dati clima Südtirol'!EY90+'Klimadaten-dati clima Südtirol'!CK90*'Klimadaten-dati clima Südtirol'!EZ90+'Klimadaten-dati clima Südtirol'!CL90*'Klimadaten-dati clima Südtirol'!FA90+'Klimadaten-dati clima Südtirol'!CM90*'Klimadaten-dati clima Südtirol'!FB90+'Klimadaten-dati clima Südtirol'!CN90*'Klimadaten-dati clima Südtirol'!FC90+'Klimadaten-dati clima Südtirol'!CO90*'Klimadaten-dati clima Südtirol'!FD90+'Klimadaten-dati clima Südtirol'!CP90*'Klimadaten-dati clima Südtirol'!FE90+'Klimadaten-dati clima Südtirol'!CQ90*'Klimadaten-dati clima Südtirol'!FF90)/3.6</f>
        <v>585.24547205745068</v>
      </c>
      <c r="M87" s="91">
        <f>('Klimadaten-dati clima Südtirol'!CR90*'Klimadaten-dati clima Südtirol'!EU90+'Klimadaten-dati clima Südtirol'!CS90*'Klimadaten-dati clima Südtirol'!EV90+'Klimadaten-dati clima Südtirol'!CT90*'Klimadaten-dati clima Südtirol'!EW90+'Klimadaten-dati clima Südtirol'!CU90*'Klimadaten-dati clima Südtirol'!EX90+'Klimadaten-dati clima Südtirol'!CV90*'Klimadaten-dati clima Südtirol'!EY90+'Klimadaten-dati clima Südtirol'!CW90*'Klimadaten-dati clima Südtirol'!EZ90+'Klimadaten-dati clima Südtirol'!CX90*'Klimadaten-dati clima Südtirol'!FA90+'Klimadaten-dati clima Südtirol'!CY90*'Klimadaten-dati clima Südtirol'!FB90+'Klimadaten-dati clima Südtirol'!CZ90*'Klimadaten-dati clima Südtirol'!FC90+'Klimadaten-dati clima Südtirol'!DA90*'Klimadaten-dati clima Südtirol'!FD90+'Klimadaten-dati clima Südtirol'!DB90*'Klimadaten-dati clima Südtirol'!FE90+'Klimadaten-dati clima Südtirol'!DC90*'Klimadaten-dati clima Südtirol'!FF90)/3.6</f>
        <v>466.16051543659353</v>
      </c>
      <c r="N87" s="91">
        <f>('Klimadaten-dati clima Südtirol'!DD90*'Klimadaten-dati clima Südtirol'!EU90+'Klimadaten-dati clima Südtirol'!DE90*'Klimadaten-dati clima Südtirol'!EV90+'Klimadaten-dati clima Südtirol'!DF90*'Klimadaten-dati clima Südtirol'!EW90+'Klimadaten-dati clima Südtirol'!DG90*'Klimadaten-dati clima Südtirol'!EX90+'Klimadaten-dati clima Südtirol'!DH90*'Klimadaten-dati clima Südtirol'!EY90+'Klimadaten-dati clima Südtirol'!DI90*'Klimadaten-dati clima Südtirol'!EZ90+'Klimadaten-dati clima Südtirol'!DJ90*'Klimadaten-dati clima Südtirol'!FA90+'Klimadaten-dati clima Südtirol'!DK90*'Klimadaten-dati clima Südtirol'!FB90+'Klimadaten-dati clima Südtirol'!DL90*'Klimadaten-dati clima Südtirol'!FC90+'Klimadaten-dati clima Südtirol'!DM90*'Klimadaten-dati clima Südtirol'!FD90+'Klimadaten-dati clima Südtirol'!DN90*'Klimadaten-dati clima Südtirol'!FE90+'Klimadaten-dati clima Südtirol'!DO90*'Klimadaten-dati clima Südtirol'!FF90)/3.6</f>
        <v>347.07555881573637</v>
      </c>
    </row>
    <row r="88" spans="1:14" x14ac:dyDescent="0.2">
      <c r="A88">
        <v>85</v>
      </c>
      <c r="B88" t="str">
        <f>'Klimadaten-dati clima Südtirol'!C91</f>
        <v>St. Christina</v>
      </c>
      <c r="C88" t="str">
        <f>'Klimadaten-dati clima Südtirol'!D91</f>
        <v>Santa Cristina</v>
      </c>
      <c r="D88">
        <f>'Klimadaten-dati clima Südtirol'!ET91</f>
        <v>-20</v>
      </c>
      <c r="E88" s="90">
        <f t="shared" si="2"/>
        <v>2.1468953068592</v>
      </c>
      <c r="F88">
        <f>'Klimadaten-dati clima Südtirol'!ER91</f>
        <v>277</v>
      </c>
      <c r="G88" s="89">
        <f>'Klimadaten-dati clima Südtirol'!EU91*(RT-'Klimadaten-dati clima Südtirol'!L91)+'Klimadaten-dati clima Südtirol'!EV91*(RT-'Klimadaten-dati clima Südtirol'!M91)+'Klimadaten-dati clima Südtirol'!EW91*(RT-'Klimadaten-dati clima Südtirol'!N91)+'Klimadaten-dati clima Südtirol'!EX91*(RT-'Klimadaten-dati clima Südtirol'!O91)+'Klimadaten-dati clima Südtirol'!EY91*(RT-'Klimadaten-dati clima Südtirol'!P91)+'Klimadaten-dati clima Südtirol'!EZ91*(RT-'Klimadaten-dati clima Südtirol'!Q91)+'Klimadaten-dati clima Südtirol'!FA91*(RT-'Klimadaten-dati clima Südtirol'!R91)+'Klimadaten-dati clima Südtirol'!FB91*(RT-'Klimadaten-dati clima Südtirol'!S91)+'Klimadaten-dati clima Südtirol'!FC91*(RT-'Klimadaten-dati clima Südtirol'!T91)+'Klimadaten-dati clima Südtirol'!FD91*(RT-'Klimadaten-dati clima Südtirol'!U91)+'Klimadaten-dati clima Südtirol'!FE91*(RT-'Klimadaten-dati clima Südtirol'!V91)+'Klimadaten-dati clima Südtirol'!FF91*(RT-'Klimadaten-dati clima Südtirol'!W91)</f>
        <v>4945.3100000000013</v>
      </c>
      <c r="I88" s="91">
        <f>('Klimadaten-dati clima Südtirol'!AV91*'Klimadaten-dati clima Südtirol'!EU91+'Klimadaten-dati clima Südtirol'!AW91*'Klimadaten-dati clima Südtirol'!EV91+'Klimadaten-dati clima Südtirol'!AX91*'Klimadaten-dati clima Südtirol'!EW91+'Klimadaten-dati clima Südtirol'!AY91*'Klimadaten-dati clima Südtirol'!EX91+'Klimadaten-dati clima Südtirol'!AZ91*'Klimadaten-dati clima Südtirol'!EY91+'Klimadaten-dati clima Südtirol'!BA91*'Klimadaten-dati clima Südtirol'!EZ91+'Klimadaten-dati clima Südtirol'!BB91*'Klimadaten-dati clima Südtirol'!FA91+'Klimadaten-dati clima Südtirol'!BC91*'Klimadaten-dati clima Südtirol'!FB91+'Klimadaten-dati clima Südtirol'!BD91*'Klimadaten-dati clima Südtirol'!FC91+'Klimadaten-dati clima Südtirol'!BE91*'Klimadaten-dati clima Südtirol'!FD91+'Klimadaten-dati clima Südtirol'!BF91*'Klimadaten-dati clima Südtirol'!FE91+'Klimadaten-dati clima Südtirol'!BG91*'Klimadaten-dati clima Südtirol'!FF91)/3.6</f>
        <v>828.03999999999985</v>
      </c>
      <c r="J88" s="91">
        <f>('Klimadaten-dati clima Südtirol'!BH91*'Klimadaten-dati clima Südtirol'!EU91+'Klimadaten-dati clima Südtirol'!BI91*'Klimadaten-dati clima Südtirol'!EV91+'Klimadaten-dati clima Südtirol'!BJ91*'Klimadaten-dati clima Südtirol'!EW91+'Klimadaten-dati clima Südtirol'!BK91*'Klimadaten-dati clima Südtirol'!EX91+'Klimadaten-dati clima Südtirol'!BL91*'Klimadaten-dati clima Südtirol'!EY91+'Klimadaten-dati clima Südtirol'!BM91*'Klimadaten-dati clima Südtirol'!EZ91+'Klimadaten-dati clima Südtirol'!BN91*'Klimadaten-dati clima Südtirol'!FA91+'Klimadaten-dati clima Südtirol'!BO91*'Klimadaten-dati clima Südtirol'!FB91+'Klimadaten-dati clima Südtirol'!BP91*'Klimadaten-dati clima Südtirol'!FC91+'Klimadaten-dati clima Südtirol'!BQ91*'Klimadaten-dati clima Südtirol'!FD91+'Klimadaten-dati clima Südtirol'!BR91*'Klimadaten-dati clima Südtirol'!FE91+'Klimadaten-dati clima Südtirol'!BS91*'Klimadaten-dati clima Südtirol'!FF91)/3.6</f>
        <v>785.50908870862008</v>
      </c>
      <c r="K88" s="91">
        <f>('Klimadaten-dati clima Südtirol'!BT91*'Klimadaten-dati clima Südtirol'!EU91+'Klimadaten-dati clima Südtirol'!BU91*'Klimadaten-dati clima Südtirol'!EV91+'Klimadaten-dati clima Südtirol'!BV91*'Klimadaten-dati clima Südtirol'!EW91+'Klimadaten-dati clima Südtirol'!BW91*'Klimadaten-dati clima Südtirol'!EX91+'Klimadaten-dati clima Südtirol'!BX91*'Klimadaten-dati clima Südtirol'!EY91+'Klimadaten-dati clima Südtirol'!BY91*'Klimadaten-dati clima Südtirol'!EZ91+'Klimadaten-dati clima Südtirol'!BZ91*'Klimadaten-dati clima Südtirol'!FA91+'Klimadaten-dati clima Südtirol'!CA91*'Klimadaten-dati clima Südtirol'!FB91+'Klimadaten-dati clima Südtirol'!CB91*'Klimadaten-dati clima Südtirol'!FC91+'Klimadaten-dati clima Südtirol'!CC91*'Klimadaten-dati clima Südtirol'!FD91+'Klimadaten-dati clima Südtirol'!CD91*'Klimadaten-dati clima Südtirol'!FE91+'Klimadaten-dati clima Südtirol'!CE91*'Klimadaten-dati clima Südtirol'!FF91)/3.6</f>
        <v>702.85293002993285</v>
      </c>
      <c r="L88" s="91">
        <f>('Klimadaten-dati clima Südtirol'!CF91*'Klimadaten-dati clima Südtirol'!EU91+'Klimadaten-dati clima Südtirol'!CG91*'Klimadaten-dati clima Südtirol'!EV91+'Klimadaten-dati clima Südtirol'!CH91*'Klimadaten-dati clima Südtirol'!EW91+'Klimadaten-dati clima Südtirol'!CI91*'Klimadaten-dati clima Südtirol'!EX91+'Klimadaten-dati clima Südtirol'!CJ91*'Klimadaten-dati clima Südtirol'!EY91+'Klimadaten-dati clima Südtirol'!CK91*'Klimadaten-dati clima Südtirol'!EZ91+'Klimadaten-dati clima Südtirol'!CL91*'Klimadaten-dati clima Südtirol'!FA91+'Klimadaten-dati clima Südtirol'!CM91*'Klimadaten-dati clima Südtirol'!FB91+'Klimadaten-dati clima Südtirol'!CN91*'Klimadaten-dati clima Südtirol'!FC91+'Klimadaten-dati clima Südtirol'!CO91*'Klimadaten-dati clima Südtirol'!FD91+'Klimadaten-dati clima Südtirol'!CP91*'Klimadaten-dati clima Südtirol'!FE91+'Klimadaten-dati clima Südtirol'!CQ91*'Klimadaten-dati clima Südtirol'!FF91)/3.6</f>
        <v>620.19677135124573</v>
      </c>
      <c r="M88" s="91">
        <f>('Klimadaten-dati clima Südtirol'!CR91*'Klimadaten-dati clima Südtirol'!EU91+'Klimadaten-dati clima Südtirol'!CS91*'Klimadaten-dati clima Südtirol'!EV91+'Klimadaten-dati clima Südtirol'!CT91*'Klimadaten-dati clima Südtirol'!EW91+'Klimadaten-dati clima Südtirol'!CU91*'Klimadaten-dati clima Südtirol'!EX91+'Klimadaten-dati clima Südtirol'!CV91*'Klimadaten-dati clima Südtirol'!EY91+'Klimadaten-dati clima Südtirol'!CW91*'Klimadaten-dati clima Südtirol'!EZ91+'Klimadaten-dati clima Südtirol'!CX91*'Klimadaten-dati clima Südtirol'!FA91+'Klimadaten-dati clima Südtirol'!CY91*'Klimadaten-dati clima Südtirol'!FB91+'Klimadaten-dati clima Südtirol'!CZ91*'Klimadaten-dati clima Südtirol'!FC91+'Klimadaten-dati clima Südtirol'!DA91*'Klimadaten-dati clima Südtirol'!FD91+'Klimadaten-dati clima Südtirol'!DB91*'Klimadaten-dati clima Südtirol'!FE91+'Klimadaten-dati clima Südtirol'!DC91*'Klimadaten-dati clima Südtirol'!FF91)/3.6</f>
        <v>493.8031102325491</v>
      </c>
      <c r="N88" s="91">
        <f>('Klimadaten-dati clima Südtirol'!DD91*'Klimadaten-dati clima Südtirol'!EU91+'Klimadaten-dati clima Südtirol'!DE91*'Klimadaten-dati clima Südtirol'!EV91+'Klimadaten-dati clima Südtirol'!DF91*'Klimadaten-dati clima Südtirol'!EW91+'Klimadaten-dati clima Südtirol'!DG91*'Klimadaten-dati clima Südtirol'!EX91+'Klimadaten-dati clima Südtirol'!DH91*'Klimadaten-dati clima Südtirol'!EY91+'Klimadaten-dati clima Südtirol'!DI91*'Klimadaten-dati clima Südtirol'!EZ91+'Klimadaten-dati clima Südtirol'!DJ91*'Klimadaten-dati clima Südtirol'!FA91+'Klimadaten-dati clima Südtirol'!DK91*'Klimadaten-dati clima Südtirol'!FB91+'Klimadaten-dati clima Südtirol'!DL91*'Klimadaten-dati clima Südtirol'!FC91+'Klimadaten-dati clima Südtirol'!DM91*'Klimadaten-dati clima Südtirol'!FD91+'Klimadaten-dati clima Südtirol'!DN91*'Klimadaten-dati clima Südtirol'!FE91+'Klimadaten-dati clima Südtirol'!DO91*'Klimadaten-dati clima Südtirol'!FF91)/3.6</f>
        <v>367.40944911385242</v>
      </c>
    </row>
    <row r="89" spans="1:14" x14ac:dyDescent="0.2">
      <c r="A89">
        <v>86</v>
      </c>
      <c r="B89" t="str">
        <f>'Klimadaten-dati clima Südtirol'!C92</f>
        <v>St. Leonhard</v>
      </c>
      <c r="C89" t="str">
        <f>'Klimadaten-dati clima Südtirol'!D92</f>
        <v>San Leonardo i.P.</v>
      </c>
      <c r="D89">
        <f>'Klimadaten-dati clima Südtirol'!ET92</f>
        <v>-17</v>
      </c>
      <c r="E89" s="90">
        <f t="shared" si="2"/>
        <v>4.6147417840375571</v>
      </c>
      <c r="F89">
        <f>'Klimadaten-dati clima Südtirol'!ER92</f>
        <v>213</v>
      </c>
      <c r="G89" s="89">
        <f>'Klimadaten-dati clima Südtirol'!EU92*(RT-'Klimadaten-dati clima Südtirol'!L92)+'Klimadaten-dati clima Südtirol'!EV92*(RT-'Klimadaten-dati clima Südtirol'!M92)+'Klimadaten-dati clima Südtirol'!EW92*(RT-'Klimadaten-dati clima Südtirol'!N92)+'Klimadaten-dati clima Südtirol'!EX92*(RT-'Klimadaten-dati clima Südtirol'!O92)+'Klimadaten-dati clima Südtirol'!EY92*(RT-'Klimadaten-dati clima Südtirol'!P92)+'Klimadaten-dati clima Südtirol'!EZ92*(RT-'Klimadaten-dati clima Südtirol'!Q92)+'Klimadaten-dati clima Südtirol'!FA92*(RT-'Klimadaten-dati clima Südtirol'!R92)+'Klimadaten-dati clima Südtirol'!FB92*(RT-'Klimadaten-dati clima Südtirol'!S92)+'Klimadaten-dati clima Südtirol'!FC92*(RT-'Klimadaten-dati clima Südtirol'!T92)+'Klimadaten-dati clima Südtirol'!FD92*(RT-'Klimadaten-dati clima Südtirol'!U92)+'Klimadaten-dati clima Südtirol'!FE92*(RT-'Klimadaten-dati clima Südtirol'!V92)+'Klimadaten-dati clima Südtirol'!FF92*(RT-'Klimadaten-dati clima Südtirol'!W92)</f>
        <v>3277.0600000000004</v>
      </c>
      <c r="I89" s="91">
        <f>('Klimadaten-dati clima Südtirol'!AV92*'Klimadaten-dati clima Südtirol'!EU92+'Klimadaten-dati clima Südtirol'!AW92*'Klimadaten-dati clima Südtirol'!EV92+'Klimadaten-dati clima Südtirol'!AX92*'Klimadaten-dati clima Südtirol'!EW92+'Klimadaten-dati clima Südtirol'!AY92*'Klimadaten-dati clima Südtirol'!EX92+'Klimadaten-dati clima Südtirol'!AZ92*'Klimadaten-dati clima Südtirol'!EY92+'Klimadaten-dati clima Südtirol'!BA92*'Klimadaten-dati clima Südtirol'!EZ92+'Klimadaten-dati clima Südtirol'!BB92*'Klimadaten-dati clima Südtirol'!FA92+'Klimadaten-dati clima Südtirol'!BC92*'Klimadaten-dati clima Südtirol'!FB92+'Klimadaten-dati clima Südtirol'!BD92*'Klimadaten-dati clima Südtirol'!FC92+'Klimadaten-dati clima Südtirol'!BE92*'Klimadaten-dati clima Südtirol'!FD92+'Klimadaten-dati clima Südtirol'!BF92*'Klimadaten-dati clima Südtirol'!FE92+'Klimadaten-dati clima Südtirol'!BG92*'Klimadaten-dati clima Südtirol'!FF92)/3.6</f>
        <v>499.92999999999995</v>
      </c>
      <c r="J89" s="91">
        <f>('Klimadaten-dati clima Südtirol'!BH92*'Klimadaten-dati clima Südtirol'!EU92+'Klimadaten-dati clima Südtirol'!BI92*'Klimadaten-dati clima Südtirol'!EV92+'Klimadaten-dati clima Südtirol'!BJ92*'Klimadaten-dati clima Südtirol'!EW92+'Klimadaten-dati clima Südtirol'!BK92*'Klimadaten-dati clima Südtirol'!EX92+'Klimadaten-dati clima Südtirol'!BL92*'Klimadaten-dati clima Südtirol'!EY92+'Klimadaten-dati clima Südtirol'!BM92*'Klimadaten-dati clima Südtirol'!EZ92+'Klimadaten-dati clima Südtirol'!BN92*'Klimadaten-dati clima Südtirol'!FA92+'Klimadaten-dati clima Südtirol'!BO92*'Klimadaten-dati clima Südtirol'!FB92+'Klimadaten-dati clima Südtirol'!BP92*'Klimadaten-dati clima Südtirol'!FC92+'Klimadaten-dati clima Südtirol'!BQ92*'Klimadaten-dati clima Südtirol'!FD92+'Klimadaten-dati clima Südtirol'!BR92*'Klimadaten-dati clima Südtirol'!FE92+'Klimadaten-dati clima Südtirol'!BS92*'Klimadaten-dati clima Südtirol'!FF92)/3.6</f>
        <v>568.97292993021813</v>
      </c>
      <c r="K89" s="91">
        <f>('Klimadaten-dati clima Südtirol'!BT92*'Klimadaten-dati clima Südtirol'!EU92+'Klimadaten-dati clima Südtirol'!BU92*'Klimadaten-dati clima Südtirol'!EV92+'Klimadaten-dati clima Südtirol'!BV92*'Klimadaten-dati clima Südtirol'!EW92+'Klimadaten-dati clima Südtirol'!BW92*'Klimadaten-dati clima Südtirol'!EX92+'Klimadaten-dati clima Südtirol'!BX92*'Klimadaten-dati clima Südtirol'!EY92+'Klimadaten-dati clima Südtirol'!BY92*'Klimadaten-dati clima Südtirol'!EZ92+'Klimadaten-dati clima Südtirol'!BZ92*'Klimadaten-dati clima Südtirol'!FA92+'Klimadaten-dati clima Südtirol'!CA92*'Klimadaten-dati clima Südtirol'!FB92+'Klimadaten-dati clima Südtirol'!CB92*'Klimadaten-dati clima Südtirol'!FC92+'Klimadaten-dati clima Südtirol'!CC92*'Klimadaten-dati clima Südtirol'!FD92+'Klimadaten-dati clima Südtirol'!CD92*'Klimadaten-dati clima Südtirol'!FE92+'Klimadaten-dati clima Südtirol'!CE92*'Klimadaten-dati clima Südtirol'!FF92)/3.6</f>
        <v>480.66820677608814</v>
      </c>
      <c r="L89" s="91">
        <f>('Klimadaten-dati clima Südtirol'!CF92*'Klimadaten-dati clima Südtirol'!EU92+'Klimadaten-dati clima Südtirol'!CG92*'Klimadaten-dati clima Südtirol'!EV92+'Klimadaten-dati clima Südtirol'!CH92*'Klimadaten-dati clima Südtirol'!EW92+'Klimadaten-dati clima Südtirol'!CI92*'Klimadaten-dati clima Südtirol'!EX92+'Klimadaten-dati clima Südtirol'!CJ92*'Klimadaten-dati clima Südtirol'!EY92+'Klimadaten-dati clima Südtirol'!CK92*'Klimadaten-dati clima Südtirol'!EZ92+'Klimadaten-dati clima Südtirol'!CL92*'Klimadaten-dati clima Südtirol'!FA92+'Klimadaten-dati clima Südtirol'!CM92*'Klimadaten-dati clima Südtirol'!FB92+'Klimadaten-dati clima Südtirol'!CN92*'Klimadaten-dati clima Südtirol'!FC92+'Klimadaten-dati clima Südtirol'!CO92*'Klimadaten-dati clima Südtirol'!FD92+'Klimadaten-dati clima Südtirol'!CP92*'Klimadaten-dati clima Südtirol'!FE92+'Klimadaten-dati clima Südtirol'!CQ92*'Klimadaten-dati clima Südtirol'!FF92)/3.6</f>
        <v>392.36348362195793</v>
      </c>
      <c r="M89" s="91">
        <f>('Klimadaten-dati clima Südtirol'!CR92*'Klimadaten-dati clima Südtirol'!EU92+'Klimadaten-dati clima Südtirol'!CS92*'Klimadaten-dati clima Südtirol'!EV92+'Klimadaten-dati clima Südtirol'!CT92*'Klimadaten-dati clima Südtirol'!EW92+'Klimadaten-dati clima Südtirol'!CU92*'Klimadaten-dati clima Südtirol'!EX92+'Klimadaten-dati clima Südtirol'!CV92*'Klimadaten-dati clima Südtirol'!EY92+'Klimadaten-dati clima Südtirol'!CW92*'Klimadaten-dati clima Südtirol'!EZ92+'Klimadaten-dati clima Südtirol'!CX92*'Klimadaten-dati clima Südtirol'!FA92+'Klimadaten-dati clima Südtirol'!CY92*'Klimadaten-dati clima Südtirol'!FB92+'Klimadaten-dati clima Südtirol'!CZ92*'Klimadaten-dati clima Südtirol'!FC92+'Klimadaten-dati clima Südtirol'!DA92*'Klimadaten-dati clima Südtirol'!FD92+'Klimadaten-dati clima Südtirol'!DB92*'Klimadaten-dati clima Südtirol'!FE92+'Klimadaten-dati clima Südtirol'!DC92*'Klimadaten-dati clima Südtirol'!FF92)/3.6</f>
        <v>317.16071248736193</v>
      </c>
      <c r="N89" s="91">
        <f>('Klimadaten-dati clima Südtirol'!DD92*'Klimadaten-dati clima Südtirol'!EU92+'Klimadaten-dati clima Südtirol'!DE92*'Klimadaten-dati clima Südtirol'!EV92+'Klimadaten-dati clima Südtirol'!DF92*'Klimadaten-dati clima Südtirol'!EW92+'Klimadaten-dati clima Südtirol'!DG92*'Klimadaten-dati clima Südtirol'!EX92+'Klimadaten-dati clima Südtirol'!DH92*'Klimadaten-dati clima Südtirol'!EY92+'Klimadaten-dati clima Südtirol'!DI92*'Klimadaten-dati clima Südtirol'!EZ92+'Klimadaten-dati clima Südtirol'!DJ92*'Klimadaten-dati clima Südtirol'!FA92+'Klimadaten-dati clima Südtirol'!DK92*'Klimadaten-dati clima Südtirol'!FB92+'Klimadaten-dati clima Südtirol'!DL92*'Klimadaten-dati clima Südtirol'!FC92+'Klimadaten-dati clima Südtirol'!DM92*'Klimadaten-dati clima Südtirol'!FD92+'Klimadaten-dati clima Südtirol'!DN92*'Klimadaten-dati clima Südtirol'!FE92+'Klimadaten-dati clima Südtirol'!DO92*'Klimadaten-dati clima Südtirol'!FF92)/3.6</f>
        <v>241.95794135276589</v>
      </c>
    </row>
    <row r="90" spans="1:14" x14ac:dyDescent="0.2">
      <c r="A90">
        <v>87</v>
      </c>
      <c r="B90" t="str">
        <f>'Klimadaten-dati clima Südtirol'!C93</f>
        <v>St. Lorenzen</v>
      </c>
      <c r="C90" t="str">
        <f>'Klimadaten-dati clima Südtirol'!D93</f>
        <v>San Lorenzo di Sebato</v>
      </c>
      <c r="D90">
        <f>'Klimadaten-dati clima Südtirol'!ET93</f>
        <v>-17</v>
      </c>
      <c r="E90" s="90">
        <f t="shared" si="2"/>
        <v>3.1187659574468114</v>
      </c>
      <c r="F90">
        <f>'Klimadaten-dati clima Südtirol'!ER93</f>
        <v>235</v>
      </c>
      <c r="G90" s="89">
        <f>'Klimadaten-dati clima Südtirol'!EU93*(RT-'Klimadaten-dati clima Südtirol'!L93)+'Klimadaten-dati clima Südtirol'!EV93*(RT-'Klimadaten-dati clima Südtirol'!M93)+'Klimadaten-dati clima Südtirol'!EW93*(RT-'Klimadaten-dati clima Südtirol'!N93)+'Klimadaten-dati clima Südtirol'!EX93*(RT-'Klimadaten-dati clima Südtirol'!O93)+'Klimadaten-dati clima Südtirol'!EY93*(RT-'Klimadaten-dati clima Südtirol'!P93)+'Klimadaten-dati clima Südtirol'!EZ93*(RT-'Klimadaten-dati clima Südtirol'!Q93)+'Klimadaten-dati clima Südtirol'!FA93*(RT-'Klimadaten-dati clima Südtirol'!R93)+'Klimadaten-dati clima Südtirol'!FB93*(RT-'Klimadaten-dati clima Südtirol'!S93)+'Klimadaten-dati clima Südtirol'!FC93*(RT-'Klimadaten-dati clima Südtirol'!T93)+'Klimadaten-dati clima Südtirol'!FD93*(RT-'Klimadaten-dati clima Südtirol'!U93)+'Klimadaten-dati clima Südtirol'!FE93*(RT-'Klimadaten-dati clima Südtirol'!V93)+'Klimadaten-dati clima Südtirol'!FF93*(RT-'Klimadaten-dati clima Südtirol'!W93)</f>
        <v>3967.0899999999997</v>
      </c>
      <c r="I90" s="91">
        <f>('Klimadaten-dati clima Südtirol'!AV93*'Klimadaten-dati clima Südtirol'!EU93+'Klimadaten-dati clima Südtirol'!AW93*'Klimadaten-dati clima Südtirol'!EV93+'Klimadaten-dati clima Südtirol'!AX93*'Klimadaten-dati clima Südtirol'!EW93+'Klimadaten-dati clima Südtirol'!AY93*'Klimadaten-dati clima Südtirol'!EX93+'Klimadaten-dati clima Südtirol'!AZ93*'Klimadaten-dati clima Südtirol'!EY93+'Klimadaten-dati clima Südtirol'!BA93*'Klimadaten-dati clima Südtirol'!EZ93+'Klimadaten-dati clima Südtirol'!BB93*'Klimadaten-dati clima Südtirol'!FA93+'Klimadaten-dati clima Südtirol'!BC93*'Klimadaten-dati clima Südtirol'!FB93+'Klimadaten-dati clima Südtirol'!BD93*'Klimadaten-dati clima Südtirol'!FC93+'Klimadaten-dati clima Südtirol'!BE93*'Klimadaten-dati clima Südtirol'!FD93+'Klimadaten-dati clima Südtirol'!BF93*'Klimadaten-dati clima Südtirol'!FE93+'Klimadaten-dati clima Südtirol'!BG93*'Klimadaten-dati clima Südtirol'!FF93)/3.6</f>
        <v>597.74</v>
      </c>
      <c r="J90" s="91">
        <f>('Klimadaten-dati clima Südtirol'!BH93*'Klimadaten-dati clima Südtirol'!EU93+'Klimadaten-dati clima Südtirol'!BI93*'Klimadaten-dati clima Südtirol'!EV93+'Klimadaten-dati clima Südtirol'!BJ93*'Klimadaten-dati clima Südtirol'!EW93+'Klimadaten-dati clima Südtirol'!BK93*'Klimadaten-dati clima Südtirol'!EX93+'Klimadaten-dati clima Südtirol'!BL93*'Klimadaten-dati clima Südtirol'!EY93+'Klimadaten-dati clima Südtirol'!BM93*'Klimadaten-dati clima Südtirol'!EZ93+'Klimadaten-dati clima Südtirol'!BN93*'Klimadaten-dati clima Südtirol'!FA93+'Klimadaten-dati clima Südtirol'!BO93*'Klimadaten-dati clima Südtirol'!FB93+'Klimadaten-dati clima Südtirol'!BP93*'Klimadaten-dati clima Südtirol'!FC93+'Klimadaten-dati clima Südtirol'!BQ93*'Klimadaten-dati clima Südtirol'!FD93+'Klimadaten-dati clima Südtirol'!BR93*'Klimadaten-dati clima Südtirol'!FE93+'Klimadaten-dati clima Südtirol'!BS93*'Klimadaten-dati clima Südtirol'!FF93)/3.6</f>
        <v>630.19664460076103</v>
      </c>
      <c r="K90" s="91">
        <f>('Klimadaten-dati clima Südtirol'!BT93*'Klimadaten-dati clima Südtirol'!EU93+'Klimadaten-dati clima Südtirol'!BU93*'Klimadaten-dati clima Südtirol'!EV93+'Klimadaten-dati clima Südtirol'!BV93*'Klimadaten-dati clima Südtirol'!EW93+'Klimadaten-dati clima Südtirol'!BW93*'Klimadaten-dati clima Südtirol'!EX93+'Klimadaten-dati clima Südtirol'!BX93*'Klimadaten-dati clima Südtirol'!EY93+'Klimadaten-dati clima Südtirol'!BY93*'Klimadaten-dati clima Südtirol'!EZ93+'Klimadaten-dati clima Südtirol'!BZ93*'Klimadaten-dati clima Südtirol'!FA93+'Klimadaten-dati clima Südtirol'!CA93*'Klimadaten-dati clima Südtirol'!FB93+'Klimadaten-dati clima Südtirol'!CB93*'Klimadaten-dati clima Südtirol'!FC93+'Klimadaten-dati clima Südtirol'!CC93*'Klimadaten-dati clima Südtirol'!FD93+'Klimadaten-dati clima Südtirol'!CD93*'Klimadaten-dati clima Südtirol'!FE93+'Klimadaten-dati clima Südtirol'!CE93*'Klimadaten-dati clima Südtirol'!FF93)/3.6</f>
        <v>544.88619448403267</v>
      </c>
      <c r="L90" s="91">
        <f>('Klimadaten-dati clima Südtirol'!CF93*'Klimadaten-dati clima Südtirol'!EU93+'Klimadaten-dati clima Südtirol'!CG93*'Klimadaten-dati clima Südtirol'!EV93+'Klimadaten-dati clima Südtirol'!CH93*'Klimadaten-dati clima Südtirol'!EW93+'Klimadaten-dati clima Südtirol'!CI93*'Klimadaten-dati clima Südtirol'!EX93+'Klimadaten-dati clima Südtirol'!CJ93*'Klimadaten-dati clima Südtirol'!EY93+'Klimadaten-dati clima Südtirol'!CK93*'Klimadaten-dati clima Südtirol'!EZ93+'Klimadaten-dati clima Südtirol'!CL93*'Klimadaten-dati clima Südtirol'!FA93+'Klimadaten-dati clima Südtirol'!CM93*'Klimadaten-dati clima Südtirol'!FB93+'Klimadaten-dati clima Südtirol'!CN93*'Klimadaten-dati clima Südtirol'!FC93+'Klimadaten-dati clima Südtirol'!CO93*'Klimadaten-dati clima Südtirol'!FD93+'Klimadaten-dati clima Südtirol'!CP93*'Klimadaten-dati clima Südtirol'!FE93+'Klimadaten-dati clima Südtirol'!CQ93*'Klimadaten-dati clima Südtirol'!FF93)/3.6</f>
        <v>459.57574436730431</v>
      </c>
      <c r="M90" s="91">
        <f>('Klimadaten-dati clima Südtirol'!CR93*'Klimadaten-dati clima Südtirol'!EU93+'Klimadaten-dati clima Südtirol'!CS93*'Klimadaten-dati clima Südtirol'!EV93+'Klimadaten-dati clima Südtirol'!CT93*'Klimadaten-dati clima Südtirol'!EW93+'Klimadaten-dati clima Südtirol'!CU93*'Klimadaten-dati clima Südtirol'!EX93+'Klimadaten-dati clima Südtirol'!CV93*'Klimadaten-dati clima Südtirol'!EY93+'Klimadaten-dati clima Südtirol'!CW93*'Klimadaten-dati clima Südtirol'!EZ93+'Klimadaten-dati clima Südtirol'!CX93*'Klimadaten-dati clima Südtirol'!FA93+'Klimadaten-dati clima Südtirol'!CY93*'Klimadaten-dati clima Südtirol'!FB93+'Klimadaten-dati clima Südtirol'!CZ93*'Klimadaten-dati clima Südtirol'!FC93+'Klimadaten-dati clima Südtirol'!DA93*'Klimadaten-dati clima Südtirol'!FD93+'Klimadaten-dati clima Südtirol'!DB93*'Klimadaten-dati clima Südtirol'!FE93+'Klimadaten-dati clima Südtirol'!DC93*'Klimadaten-dati clima Südtirol'!FF93)/3.6</f>
        <v>368.96093723493652</v>
      </c>
      <c r="N90" s="91">
        <f>('Klimadaten-dati clima Südtirol'!DD93*'Klimadaten-dati clima Südtirol'!EU93+'Klimadaten-dati clima Südtirol'!DE93*'Klimadaten-dati clima Südtirol'!EV93+'Klimadaten-dati clima Südtirol'!DF93*'Klimadaten-dati clima Südtirol'!EW93+'Klimadaten-dati clima Südtirol'!DG93*'Klimadaten-dati clima Südtirol'!EX93+'Klimadaten-dati clima Südtirol'!DH93*'Klimadaten-dati clima Südtirol'!EY93+'Klimadaten-dati clima Südtirol'!DI93*'Klimadaten-dati clima Südtirol'!EZ93+'Klimadaten-dati clima Südtirol'!DJ93*'Klimadaten-dati clima Südtirol'!FA93+'Klimadaten-dati clima Südtirol'!DK93*'Klimadaten-dati clima Südtirol'!FB93+'Klimadaten-dati clima Südtirol'!DL93*'Klimadaten-dati clima Südtirol'!FC93+'Klimadaten-dati clima Südtirol'!DM93*'Klimadaten-dati clima Südtirol'!FD93+'Klimadaten-dati clima Südtirol'!DN93*'Klimadaten-dati clima Südtirol'!FE93+'Klimadaten-dati clima Südtirol'!DO93*'Klimadaten-dati clima Südtirol'!FF93)/3.6</f>
        <v>278.34613010256874</v>
      </c>
    </row>
    <row r="91" spans="1:14" x14ac:dyDescent="0.2">
      <c r="A91">
        <v>88</v>
      </c>
      <c r="B91" t="str">
        <f>'Klimadaten-dati clima Südtirol'!C94</f>
        <v>St. Martin in Passeier</v>
      </c>
      <c r="C91" t="str">
        <f>'Klimadaten-dati clima Südtirol'!D94</f>
        <v>San Martino i.P.</v>
      </c>
      <c r="D91">
        <f>'Klimadaten-dati clima Südtirol'!ET94</f>
        <v>-16</v>
      </c>
      <c r="E91" s="90">
        <f t="shared" si="2"/>
        <v>5.0528019323671511</v>
      </c>
      <c r="F91">
        <f>'Klimadaten-dati clima Südtirol'!ER94</f>
        <v>207</v>
      </c>
      <c r="G91" s="89">
        <f>'Klimadaten-dati clima Südtirol'!EU94*(RT-'Klimadaten-dati clima Südtirol'!L94)+'Klimadaten-dati clima Südtirol'!EV94*(RT-'Klimadaten-dati clima Südtirol'!M94)+'Klimadaten-dati clima Südtirol'!EW94*(RT-'Klimadaten-dati clima Südtirol'!N94)+'Klimadaten-dati clima Südtirol'!EX94*(RT-'Klimadaten-dati clima Südtirol'!O94)+'Klimadaten-dati clima Südtirol'!EY94*(RT-'Klimadaten-dati clima Südtirol'!P94)+'Klimadaten-dati clima Südtirol'!EZ94*(RT-'Klimadaten-dati clima Südtirol'!Q94)+'Klimadaten-dati clima Südtirol'!FA94*(RT-'Klimadaten-dati clima Südtirol'!R94)+'Klimadaten-dati clima Südtirol'!FB94*(RT-'Klimadaten-dati clima Südtirol'!S94)+'Klimadaten-dati clima Südtirol'!FC94*(RT-'Klimadaten-dati clima Südtirol'!T94)+'Klimadaten-dati clima Südtirol'!FD94*(RT-'Klimadaten-dati clima Südtirol'!U94)+'Klimadaten-dati clima Südtirol'!FE94*(RT-'Klimadaten-dati clima Südtirol'!V94)+'Klimadaten-dati clima Südtirol'!FF94*(RT-'Klimadaten-dati clima Südtirol'!W94)</f>
        <v>3094.0699999999997</v>
      </c>
      <c r="I91" s="91">
        <f>('Klimadaten-dati clima Südtirol'!AV94*'Klimadaten-dati clima Südtirol'!EU94+'Klimadaten-dati clima Südtirol'!AW94*'Klimadaten-dati clima Südtirol'!EV94+'Klimadaten-dati clima Südtirol'!AX94*'Klimadaten-dati clima Südtirol'!EW94+'Klimadaten-dati clima Südtirol'!AY94*'Klimadaten-dati clima Südtirol'!EX94+'Klimadaten-dati clima Südtirol'!AZ94*'Klimadaten-dati clima Südtirol'!EY94+'Klimadaten-dati clima Südtirol'!BA94*'Klimadaten-dati clima Südtirol'!EZ94+'Klimadaten-dati clima Südtirol'!BB94*'Klimadaten-dati clima Südtirol'!FA94+'Klimadaten-dati clima Südtirol'!BC94*'Klimadaten-dati clima Südtirol'!FB94+'Klimadaten-dati clima Südtirol'!BD94*'Klimadaten-dati clima Südtirol'!FC94+'Klimadaten-dati clima Südtirol'!BE94*'Klimadaten-dati clima Südtirol'!FD94+'Klimadaten-dati clima Südtirol'!BF94*'Klimadaten-dati clima Südtirol'!FE94+'Klimadaten-dati clima Südtirol'!BG94*'Klimadaten-dati clima Südtirol'!FF94)/3.6</f>
        <v>519.35</v>
      </c>
      <c r="J91" s="91">
        <f>('Klimadaten-dati clima Südtirol'!BH94*'Klimadaten-dati clima Südtirol'!EU94+'Klimadaten-dati clima Südtirol'!BI94*'Klimadaten-dati clima Südtirol'!EV94+'Klimadaten-dati clima Südtirol'!BJ94*'Klimadaten-dati clima Südtirol'!EW94+'Klimadaten-dati clima Südtirol'!BK94*'Klimadaten-dati clima Südtirol'!EX94+'Klimadaten-dati clima Südtirol'!BL94*'Klimadaten-dati clima Südtirol'!EY94+'Klimadaten-dati clima Südtirol'!BM94*'Klimadaten-dati clima Südtirol'!EZ94+'Klimadaten-dati clima Südtirol'!BN94*'Klimadaten-dati clima Südtirol'!FA94+'Klimadaten-dati clima Südtirol'!BO94*'Klimadaten-dati clima Südtirol'!FB94+'Klimadaten-dati clima Südtirol'!BP94*'Klimadaten-dati clima Südtirol'!FC94+'Klimadaten-dati clima Südtirol'!BQ94*'Klimadaten-dati clima Südtirol'!FD94+'Klimadaten-dati clima Südtirol'!BR94*'Klimadaten-dati clima Südtirol'!FE94+'Klimadaten-dati clima Südtirol'!BS94*'Klimadaten-dati clima Südtirol'!FF94)/3.6</f>
        <v>593.44570600054317</v>
      </c>
      <c r="K91" s="91">
        <f>('Klimadaten-dati clima Südtirol'!BT94*'Klimadaten-dati clima Südtirol'!EU94+'Klimadaten-dati clima Südtirol'!BU94*'Klimadaten-dati clima Südtirol'!EV94+'Klimadaten-dati clima Südtirol'!BV94*'Klimadaten-dati clima Südtirol'!EW94+'Klimadaten-dati clima Südtirol'!BW94*'Klimadaten-dati clima Südtirol'!EX94+'Klimadaten-dati clima Südtirol'!BX94*'Klimadaten-dati clima Südtirol'!EY94+'Klimadaten-dati clima Südtirol'!BY94*'Klimadaten-dati clima Südtirol'!EZ94+'Klimadaten-dati clima Südtirol'!BZ94*'Klimadaten-dati clima Südtirol'!FA94+'Klimadaten-dati clima Südtirol'!CA94*'Klimadaten-dati clima Südtirol'!FB94+'Klimadaten-dati clima Südtirol'!CB94*'Klimadaten-dati clima Südtirol'!FC94+'Klimadaten-dati clima Südtirol'!CC94*'Klimadaten-dati clima Südtirol'!FD94+'Klimadaten-dati clima Südtirol'!CD94*'Klimadaten-dati clima Südtirol'!FE94+'Klimadaten-dati clima Südtirol'!CE94*'Klimadaten-dati clima Südtirol'!FF94)/3.6</f>
        <v>500.83467147359266</v>
      </c>
      <c r="L91" s="91">
        <f>('Klimadaten-dati clima Südtirol'!CF94*'Klimadaten-dati clima Südtirol'!EU94+'Klimadaten-dati clima Südtirol'!CG94*'Klimadaten-dati clima Südtirol'!EV94+'Klimadaten-dati clima Südtirol'!CH94*'Klimadaten-dati clima Südtirol'!EW94+'Klimadaten-dati clima Südtirol'!CI94*'Klimadaten-dati clima Südtirol'!EX94+'Klimadaten-dati clima Südtirol'!CJ94*'Klimadaten-dati clima Südtirol'!EY94+'Klimadaten-dati clima Südtirol'!CK94*'Klimadaten-dati clima Südtirol'!EZ94+'Klimadaten-dati clima Südtirol'!CL94*'Klimadaten-dati clima Südtirol'!FA94+'Klimadaten-dati clima Südtirol'!CM94*'Klimadaten-dati clima Südtirol'!FB94+'Klimadaten-dati clima Südtirol'!CN94*'Klimadaten-dati clima Südtirol'!FC94+'Klimadaten-dati clima Südtirol'!CO94*'Klimadaten-dati clima Südtirol'!FD94+'Klimadaten-dati clima Südtirol'!CP94*'Klimadaten-dati clima Südtirol'!FE94+'Klimadaten-dati clima Südtirol'!CQ94*'Klimadaten-dati clima Südtirol'!FF94)/3.6</f>
        <v>408.22363694664222</v>
      </c>
      <c r="M91" s="91">
        <f>('Klimadaten-dati clima Südtirol'!CR94*'Klimadaten-dati clima Südtirol'!EU94+'Klimadaten-dati clima Südtirol'!CS94*'Klimadaten-dati clima Südtirol'!EV94+'Klimadaten-dati clima Südtirol'!CT94*'Klimadaten-dati clima Südtirol'!EW94+'Klimadaten-dati clima Südtirol'!CU94*'Klimadaten-dati clima Südtirol'!EX94+'Klimadaten-dati clima Südtirol'!CV94*'Klimadaten-dati clima Südtirol'!EY94+'Klimadaten-dati clima Südtirol'!CW94*'Klimadaten-dati clima Südtirol'!EZ94+'Klimadaten-dati clima Südtirol'!CX94*'Klimadaten-dati clima Südtirol'!FA94+'Klimadaten-dati clima Südtirol'!CY94*'Klimadaten-dati clima Südtirol'!FB94+'Klimadaten-dati clima Südtirol'!CZ94*'Klimadaten-dati clima Südtirol'!FC94+'Klimadaten-dati clima Südtirol'!DA94*'Klimadaten-dati clima Südtirol'!FD94+'Klimadaten-dati clima Südtirol'!DB94*'Klimadaten-dati clima Südtirol'!FE94+'Klimadaten-dati clima Südtirol'!DC94*'Klimadaten-dati clima Südtirol'!FF94)/3.6</f>
        <v>330.00023838735632</v>
      </c>
      <c r="N91" s="91">
        <f>('Klimadaten-dati clima Südtirol'!DD94*'Klimadaten-dati clima Südtirol'!EU94+'Klimadaten-dati clima Südtirol'!DE94*'Klimadaten-dati clima Südtirol'!EV94+'Klimadaten-dati clima Südtirol'!DF94*'Klimadaten-dati clima Südtirol'!EW94+'Klimadaten-dati clima Südtirol'!DG94*'Klimadaten-dati clima Südtirol'!EX94+'Klimadaten-dati clima Südtirol'!DH94*'Klimadaten-dati clima Südtirol'!EY94+'Klimadaten-dati clima Südtirol'!DI94*'Klimadaten-dati clima Südtirol'!EZ94+'Klimadaten-dati clima Südtirol'!DJ94*'Klimadaten-dati clima Südtirol'!FA94+'Klimadaten-dati clima Südtirol'!DK94*'Klimadaten-dati clima Südtirol'!FB94+'Klimadaten-dati clima Südtirol'!DL94*'Klimadaten-dati clima Südtirol'!FC94+'Klimadaten-dati clima Südtirol'!DM94*'Klimadaten-dati clima Südtirol'!FD94+'Klimadaten-dati clima Südtirol'!DN94*'Klimadaten-dati clima Südtirol'!FE94+'Klimadaten-dati clima Südtirol'!DO94*'Klimadaten-dati clima Südtirol'!FF94)/3.6</f>
        <v>251.77683982807051</v>
      </c>
    </row>
    <row r="92" spans="1:14" x14ac:dyDescent="0.2">
      <c r="A92">
        <v>89</v>
      </c>
      <c r="B92" t="str">
        <f>'Klimadaten-dati clima Südtirol'!C95</f>
        <v>St. Martin in Thurn</v>
      </c>
      <c r="C92" t="str">
        <f>'Klimadaten-dati clima Südtirol'!D95</f>
        <v>San Martino in Badia</v>
      </c>
      <c r="D92">
        <f>'Klimadaten-dati clima Südtirol'!ET95</f>
        <v>-19</v>
      </c>
      <c r="E92" s="90">
        <f t="shared" si="2"/>
        <v>2.5666920152091208</v>
      </c>
      <c r="F92">
        <f>'Klimadaten-dati clima Südtirol'!ER95</f>
        <v>263</v>
      </c>
      <c r="G92" s="89">
        <f>'Klimadaten-dati clima Südtirol'!EU95*(RT-'Klimadaten-dati clima Südtirol'!L95)+'Klimadaten-dati clima Südtirol'!EV95*(RT-'Klimadaten-dati clima Südtirol'!M95)+'Klimadaten-dati clima Südtirol'!EW95*(RT-'Klimadaten-dati clima Südtirol'!N95)+'Klimadaten-dati clima Südtirol'!EX95*(RT-'Klimadaten-dati clima Südtirol'!O95)+'Klimadaten-dati clima Südtirol'!EY95*(RT-'Klimadaten-dati clima Südtirol'!P95)+'Klimadaten-dati clima Südtirol'!EZ95*(RT-'Klimadaten-dati clima Südtirol'!Q95)+'Klimadaten-dati clima Südtirol'!FA95*(RT-'Klimadaten-dati clima Südtirol'!R95)+'Klimadaten-dati clima Südtirol'!FB95*(RT-'Klimadaten-dati clima Südtirol'!S95)+'Klimadaten-dati clima Südtirol'!FC95*(RT-'Klimadaten-dati clima Südtirol'!T95)+'Klimadaten-dati clima Südtirol'!FD95*(RT-'Klimadaten-dati clima Südtirol'!U95)+'Klimadaten-dati clima Südtirol'!FE95*(RT-'Klimadaten-dati clima Südtirol'!V95)+'Klimadaten-dati clima Südtirol'!FF95*(RT-'Klimadaten-dati clima Südtirol'!W95)</f>
        <v>4584.9600000000009</v>
      </c>
      <c r="I92" s="91">
        <f>('Klimadaten-dati clima Südtirol'!AV95*'Klimadaten-dati clima Südtirol'!EU95+'Klimadaten-dati clima Südtirol'!AW95*'Klimadaten-dati clima Südtirol'!EV95+'Klimadaten-dati clima Südtirol'!AX95*'Klimadaten-dati clima Südtirol'!EW95+'Klimadaten-dati clima Südtirol'!AY95*'Klimadaten-dati clima Südtirol'!EX95+'Klimadaten-dati clima Südtirol'!AZ95*'Klimadaten-dati clima Südtirol'!EY95+'Klimadaten-dati clima Südtirol'!BA95*'Klimadaten-dati clima Südtirol'!EZ95+'Klimadaten-dati clima Südtirol'!BB95*'Klimadaten-dati clima Südtirol'!FA95+'Klimadaten-dati clima Südtirol'!BC95*'Klimadaten-dati clima Südtirol'!FB95+'Klimadaten-dati clima Südtirol'!BD95*'Klimadaten-dati clima Südtirol'!FC95+'Klimadaten-dati clima Südtirol'!BE95*'Klimadaten-dati clima Südtirol'!FD95+'Klimadaten-dati clima Südtirol'!BF95*'Klimadaten-dati clima Südtirol'!FE95+'Klimadaten-dati clima Südtirol'!BG95*'Klimadaten-dati clima Südtirol'!FF95)/3.6</f>
        <v>755.7399999999999</v>
      </c>
      <c r="J92" s="91">
        <f>('Klimadaten-dati clima Südtirol'!BH95*'Klimadaten-dati clima Südtirol'!EU95+'Klimadaten-dati clima Südtirol'!BI95*'Klimadaten-dati clima Südtirol'!EV95+'Klimadaten-dati clima Südtirol'!BJ95*'Klimadaten-dati clima Südtirol'!EW95+'Klimadaten-dati clima Südtirol'!BK95*'Klimadaten-dati clima Südtirol'!EX95+'Klimadaten-dati clima Südtirol'!BL95*'Klimadaten-dati clima Südtirol'!EY95+'Klimadaten-dati clima Südtirol'!BM95*'Klimadaten-dati clima Südtirol'!EZ95+'Klimadaten-dati clima Südtirol'!BN95*'Klimadaten-dati clima Südtirol'!FA95+'Klimadaten-dati clima Südtirol'!BO95*'Klimadaten-dati clima Südtirol'!FB95+'Klimadaten-dati clima Südtirol'!BP95*'Klimadaten-dati clima Südtirol'!FC95+'Klimadaten-dati clima Südtirol'!BQ95*'Klimadaten-dati clima Südtirol'!FD95+'Klimadaten-dati clima Südtirol'!BR95*'Klimadaten-dati clima Südtirol'!FE95+'Klimadaten-dati clima Südtirol'!BS95*'Klimadaten-dati clima Südtirol'!FF95)/3.6</f>
        <v>742.84399740435936</v>
      </c>
      <c r="K92" s="91">
        <f>('Klimadaten-dati clima Südtirol'!BT95*'Klimadaten-dati clima Südtirol'!EU95+'Klimadaten-dati clima Südtirol'!BU95*'Klimadaten-dati clima Südtirol'!EV95+'Klimadaten-dati clima Südtirol'!BV95*'Klimadaten-dati clima Südtirol'!EW95+'Klimadaten-dati clima Südtirol'!BW95*'Klimadaten-dati clima Südtirol'!EX95+'Klimadaten-dati clima Südtirol'!BX95*'Klimadaten-dati clima Südtirol'!EY95+'Klimadaten-dati clima Südtirol'!BY95*'Klimadaten-dati clima Südtirol'!EZ95+'Klimadaten-dati clima Südtirol'!BZ95*'Klimadaten-dati clima Südtirol'!FA95+'Klimadaten-dati clima Südtirol'!CA95*'Klimadaten-dati clima Südtirol'!FB95+'Klimadaten-dati clima Südtirol'!CB95*'Klimadaten-dati clima Südtirol'!FC95+'Klimadaten-dati clima Südtirol'!CC95*'Klimadaten-dati clima Südtirol'!FD95+'Klimadaten-dati clima Südtirol'!CD95*'Klimadaten-dati clima Südtirol'!FE95+'Klimadaten-dati clima Südtirol'!CE95*'Klimadaten-dati clima Südtirol'!FF95)/3.6</f>
        <v>656.92567499876532</v>
      </c>
      <c r="L92" s="91">
        <f>('Klimadaten-dati clima Südtirol'!CF95*'Klimadaten-dati clima Südtirol'!EU95+'Klimadaten-dati clima Südtirol'!CG95*'Klimadaten-dati clima Südtirol'!EV95+'Klimadaten-dati clima Südtirol'!CH95*'Klimadaten-dati clima Südtirol'!EW95+'Klimadaten-dati clima Südtirol'!CI95*'Klimadaten-dati clima Südtirol'!EX95+'Klimadaten-dati clima Südtirol'!CJ95*'Klimadaten-dati clima Südtirol'!EY95+'Klimadaten-dati clima Südtirol'!CK95*'Klimadaten-dati clima Südtirol'!EZ95+'Klimadaten-dati clima Südtirol'!CL95*'Klimadaten-dati clima Südtirol'!FA95+'Klimadaten-dati clima Südtirol'!CM95*'Klimadaten-dati clima Südtirol'!FB95+'Klimadaten-dati clima Südtirol'!CN95*'Klimadaten-dati clima Südtirol'!FC95+'Klimadaten-dati clima Südtirol'!CO95*'Klimadaten-dati clima Südtirol'!FD95+'Klimadaten-dati clima Südtirol'!CP95*'Klimadaten-dati clima Südtirol'!FE95+'Klimadaten-dati clima Südtirol'!CQ95*'Klimadaten-dati clima Südtirol'!FF95)/3.6</f>
        <v>571.00735259317139</v>
      </c>
      <c r="M92" s="91">
        <f>('Klimadaten-dati clima Südtirol'!CR95*'Klimadaten-dati clima Südtirol'!EU95+'Klimadaten-dati clima Südtirol'!CS95*'Klimadaten-dati clima Südtirol'!EV95+'Klimadaten-dati clima Südtirol'!CT95*'Klimadaten-dati clima Südtirol'!EW95+'Klimadaten-dati clima Südtirol'!CU95*'Klimadaten-dati clima Südtirol'!EX95+'Klimadaten-dati clima Südtirol'!CV95*'Klimadaten-dati clima Südtirol'!EY95+'Klimadaten-dati clima Südtirol'!CW95*'Klimadaten-dati clima Südtirol'!EZ95+'Klimadaten-dati clima Südtirol'!CX95*'Klimadaten-dati clima Südtirol'!FA95+'Klimadaten-dati clima Südtirol'!CY95*'Klimadaten-dati clima Südtirol'!FB95+'Klimadaten-dati clima Südtirol'!CZ95*'Klimadaten-dati clima Südtirol'!FC95+'Klimadaten-dati clima Südtirol'!DA95*'Klimadaten-dati clima Südtirol'!FD95+'Klimadaten-dati clima Südtirol'!DB95*'Klimadaten-dati clima Südtirol'!FE95+'Klimadaten-dati clima Südtirol'!DC95*'Klimadaten-dati clima Südtirol'!FF95)/3.6</f>
        <v>455.37341236537793</v>
      </c>
      <c r="N92" s="91">
        <f>('Klimadaten-dati clima Südtirol'!DD95*'Klimadaten-dati clima Südtirol'!EU95+'Klimadaten-dati clima Südtirol'!DE95*'Klimadaten-dati clima Südtirol'!EV95+'Klimadaten-dati clima Südtirol'!DF95*'Klimadaten-dati clima Südtirol'!EW95+'Klimadaten-dati clima Südtirol'!DG95*'Klimadaten-dati clima Südtirol'!EX95+'Klimadaten-dati clima Südtirol'!DH95*'Klimadaten-dati clima Südtirol'!EY95+'Klimadaten-dati clima Südtirol'!DI95*'Klimadaten-dati clima Südtirol'!EZ95+'Klimadaten-dati clima Südtirol'!DJ95*'Klimadaten-dati clima Südtirol'!FA95+'Klimadaten-dati clima Südtirol'!DK95*'Klimadaten-dati clima Südtirol'!FB95+'Klimadaten-dati clima Südtirol'!DL95*'Klimadaten-dati clima Südtirol'!FC95+'Klimadaten-dati clima Südtirol'!DM95*'Klimadaten-dati clima Südtirol'!FD95+'Klimadaten-dati clima Südtirol'!DN95*'Klimadaten-dati clima Südtirol'!FE95+'Klimadaten-dati clima Südtirol'!DO95*'Klimadaten-dati clima Südtirol'!FF95)/3.6</f>
        <v>339.73947213758458</v>
      </c>
    </row>
    <row r="93" spans="1:14" x14ac:dyDescent="0.2">
      <c r="A93">
        <v>90</v>
      </c>
      <c r="B93" t="str">
        <f>'Klimadaten-dati clima Südtirol'!C96</f>
        <v>St. Pankraz</v>
      </c>
      <c r="C93" t="str">
        <f>'Klimadaten-dati clima Südtirol'!D96</f>
        <v>San Pancrazio</v>
      </c>
      <c r="D93">
        <f>'Klimadaten-dati clima Südtirol'!ET96</f>
        <v>-17</v>
      </c>
      <c r="E93" s="90">
        <f t="shared" si="2"/>
        <v>4.6353588516746438</v>
      </c>
      <c r="F93">
        <f>'Klimadaten-dati clima Südtirol'!ER96</f>
        <v>209</v>
      </c>
      <c r="G93" s="89">
        <f>'Klimadaten-dati clima Südtirol'!EU96*(RT-'Klimadaten-dati clima Südtirol'!L96)+'Klimadaten-dati clima Südtirol'!EV96*(RT-'Klimadaten-dati clima Südtirol'!M96)+'Klimadaten-dati clima Südtirol'!EW96*(RT-'Klimadaten-dati clima Südtirol'!N96)+'Klimadaten-dati clima Südtirol'!EX96*(RT-'Klimadaten-dati clima Südtirol'!O96)+'Klimadaten-dati clima Südtirol'!EY96*(RT-'Klimadaten-dati clima Südtirol'!P96)+'Klimadaten-dati clima Südtirol'!EZ96*(RT-'Klimadaten-dati clima Südtirol'!Q96)+'Klimadaten-dati clima Südtirol'!FA96*(RT-'Klimadaten-dati clima Südtirol'!R96)+'Klimadaten-dati clima Südtirol'!FB96*(RT-'Klimadaten-dati clima Südtirol'!S96)+'Klimadaten-dati clima Südtirol'!FC96*(RT-'Klimadaten-dati clima Südtirol'!T96)+'Klimadaten-dati clima Südtirol'!FD96*(RT-'Klimadaten-dati clima Südtirol'!U96)+'Klimadaten-dati clima Südtirol'!FE96*(RT-'Klimadaten-dati clima Südtirol'!V96)+'Klimadaten-dati clima Südtirol'!FF96*(RT-'Klimadaten-dati clima Südtirol'!W96)</f>
        <v>3211.2099999999996</v>
      </c>
      <c r="I93" s="91">
        <f>('Klimadaten-dati clima Südtirol'!AV96*'Klimadaten-dati clima Südtirol'!EU96+'Klimadaten-dati clima Südtirol'!AW96*'Klimadaten-dati clima Südtirol'!EV96+'Klimadaten-dati clima Südtirol'!AX96*'Klimadaten-dati clima Südtirol'!EW96+'Klimadaten-dati clima Südtirol'!AY96*'Klimadaten-dati clima Südtirol'!EX96+'Klimadaten-dati clima Südtirol'!AZ96*'Klimadaten-dati clima Südtirol'!EY96+'Klimadaten-dati clima Südtirol'!BA96*'Klimadaten-dati clima Südtirol'!EZ96+'Klimadaten-dati clima Südtirol'!BB96*'Klimadaten-dati clima Südtirol'!FA96+'Klimadaten-dati clima Südtirol'!BC96*'Klimadaten-dati clima Südtirol'!FB96+'Klimadaten-dati clima Südtirol'!BD96*'Klimadaten-dati clima Südtirol'!FC96+'Klimadaten-dati clima Südtirol'!BE96*'Klimadaten-dati clima Südtirol'!FD96+'Klimadaten-dati clima Südtirol'!BF96*'Klimadaten-dati clima Südtirol'!FE96+'Klimadaten-dati clima Südtirol'!BG96*'Klimadaten-dati clima Südtirol'!FF96)/3.6</f>
        <v>495.74</v>
      </c>
      <c r="J93" s="91">
        <f>('Klimadaten-dati clima Südtirol'!BH96*'Klimadaten-dati clima Südtirol'!EU96+'Klimadaten-dati clima Südtirol'!BI96*'Klimadaten-dati clima Südtirol'!EV96+'Klimadaten-dati clima Südtirol'!BJ96*'Klimadaten-dati clima Südtirol'!EW96+'Klimadaten-dati clima Südtirol'!BK96*'Klimadaten-dati clima Südtirol'!EX96+'Klimadaten-dati clima Südtirol'!BL96*'Klimadaten-dati clima Südtirol'!EY96+'Klimadaten-dati clima Südtirol'!BM96*'Klimadaten-dati clima Südtirol'!EZ96+'Klimadaten-dati clima Südtirol'!BN96*'Klimadaten-dati clima Südtirol'!FA96+'Klimadaten-dati clima Südtirol'!BO96*'Klimadaten-dati clima Südtirol'!FB96+'Klimadaten-dati clima Südtirol'!BP96*'Klimadaten-dati clima Südtirol'!FC96+'Klimadaten-dati clima Südtirol'!BQ96*'Klimadaten-dati clima Südtirol'!FD96+'Klimadaten-dati clima Südtirol'!BR96*'Klimadaten-dati clima Südtirol'!FE96+'Klimadaten-dati clima Südtirol'!BS96*'Klimadaten-dati clima Südtirol'!FF96)/3.6</f>
        <v>566.94824077407236</v>
      </c>
      <c r="K93" s="91">
        <f>('Klimadaten-dati clima Südtirol'!BT96*'Klimadaten-dati clima Südtirol'!EU96+'Klimadaten-dati clima Südtirol'!BU96*'Klimadaten-dati clima Südtirol'!EV96+'Klimadaten-dati clima Südtirol'!BV96*'Klimadaten-dati clima Südtirol'!EW96+'Klimadaten-dati clima Südtirol'!BW96*'Klimadaten-dati clima Südtirol'!EX96+'Klimadaten-dati clima Südtirol'!BX96*'Klimadaten-dati clima Südtirol'!EY96+'Klimadaten-dati clima Südtirol'!BY96*'Klimadaten-dati clima Südtirol'!EZ96+'Klimadaten-dati clima Südtirol'!BZ96*'Klimadaten-dati clima Südtirol'!FA96+'Klimadaten-dati clima Südtirol'!CA96*'Klimadaten-dati clima Südtirol'!FB96+'Klimadaten-dati clima Südtirol'!CB96*'Klimadaten-dati clima Südtirol'!FC96+'Klimadaten-dati clima Südtirol'!CC96*'Klimadaten-dati clima Südtirol'!FD96+'Klimadaten-dati clima Südtirol'!CD96*'Klimadaten-dati clima Südtirol'!FE96+'Klimadaten-dati clima Südtirol'!CE96*'Klimadaten-dati clima Südtirol'!FF96)/3.6</f>
        <v>478.26728026227346</v>
      </c>
      <c r="L93" s="91">
        <f>('Klimadaten-dati clima Südtirol'!CF96*'Klimadaten-dati clima Südtirol'!EU96+'Klimadaten-dati clima Südtirol'!CG96*'Klimadaten-dati clima Südtirol'!EV96+'Klimadaten-dati clima Südtirol'!CH96*'Klimadaten-dati clima Südtirol'!EW96+'Klimadaten-dati clima Südtirol'!CI96*'Klimadaten-dati clima Südtirol'!EX96+'Klimadaten-dati clima Südtirol'!CJ96*'Klimadaten-dati clima Südtirol'!EY96+'Klimadaten-dati clima Südtirol'!CK96*'Klimadaten-dati clima Südtirol'!EZ96+'Klimadaten-dati clima Südtirol'!CL96*'Klimadaten-dati clima Südtirol'!FA96+'Klimadaten-dati clima Südtirol'!CM96*'Klimadaten-dati clima Südtirol'!FB96+'Klimadaten-dati clima Südtirol'!CN96*'Klimadaten-dati clima Südtirol'!FC96+'Klimadaten-dati clima Südtirol'!CO96*'Klimadaten-dati clima Südtirol'!FD96+'Klimadaten-dati clima Südtirol'!CP96*'Klimadaten-dati clima Südtirol'!FE96+'Klimadaten-dati clima Südtirol'!CQ96*'Klimadaten-dati clima Südtirol'!FF96)/3.6</f>
        <v>389.58631975047462</v>
      </c>
      <c r="M93" s="91">
        <f>('Klimadaten-dati clima Südtirol'!CR96*'Klimadaten-dati clima Südtirol'!EU96+'Klimadaten-dati clima Südtirol'!CS96*'Klimadaten-dati clima Südtirol'!EV96+'Klimadaten-dati clima Südtirol'!CT96*'Klimadaten-dati clima Südtirol'!EW96+'Klimadaten-dati clima Südtirol'!CU96*'Klimadaten-dati clima Südtirol'!EX96+'Klimadaten-dati clima Südtirol'!CV96*'Klimadaten-dati clima Südtirol'!EY96+'Klimadaten-dati clima Südtirol'!CW96*'Klimadaten-dati clima Südtirol'!EZ96+'Klimadaten-dati clima Südtirol'!CX96*'Klimadaten-dati clima Südtirol'!FA96+'Klimadaten-dati clima Südtirol'!CY96*'Klimadaten-dati clima Südtirol'!FB96+'Klimadaten-dati clima Südtirol'!CZ96*'Klimadaten-dati clima Südtirol'!FC96+'Klimadaten-dati clima Südtirol'!DA96*'Klimadaten-dati clima Südtirol'!FD96+'Klimadaten-dati clima Südtirol'!DB96*'Klimadaten-dati clima Südtirol'!FE96+'Klimadaten-dati clima Südtirol'!DC96*'Klimadaten-dati clima Südtirol'!FF96)/3.6</f>
        <v>315.00674216121604</v>
      </c>
      <c r="N93" s="91">
        <f>('Klimadaten-dati clima Südtirol'!DD96*'Klimadaten-dati clima Südtirol'!EU96+'Klimadaten-dati clima Südtirol'!DE96*'Klimadaten-dati clima Südtirol'!EV96+'Klimadaten-dati clima Südtirol'!DF96*'Klimadaten-dati clima Südtirol'!EW96+'Klimadaten-dati clima Südtirol'!DG96*'Klimadaten-dati clima Südtirol'!EX96+'Klimadaten-dati clima Südtirol'!DH96*'Klimadaten-dati clima Südtirol'!EY96+'Klimadaten-dati clima Südtirol'!DI96*'Klimadaten-dati clima Südtirol'!EZ96+'Klimadaten-dati clima Südtirol'!DJ96*'Klimadaten-dati clima Südtirol'!FA96+'Klimadaten-dati clima Südtirol'!DK96*'Klimadaten-dati clima Südtirol'!FB96+'Klimadaten-dati clima Südtirol'!DL96*'Klimadaten-dati clima Südtirol'!FC96+'Klimadaten-dati clima Südtirol'!DM96*'Klimadaten-dati clima Südtirol'!FD96+'Klimadaten-dati clima Südtirol'!DN96*'Klimadaten-dati clima Südtirol'!FE96+'Klimadaten-dati clima Südtirol'!DO96*'Klimadaten-dati clima Südtirol'!FF96)/3.6</f>
        <v>240.42716457195752</v>
      </c>
    </row>
    <row r="94" spans="1:14" x14ac:dyDescent="0.2">
      <c r="A94">
        <v>91</v>
      </c>
      <c r="B94" t="str">
        <f>'Klimadaten-dati clima Südtirol'!C97</f>
        <v>St. Ulrich</v>
      </c>
      <c r="C94" t="str">
        <f>'Klimadaten-dati clima Südtirol'!D97</f>
        <v>Ortisei</v>
      </c>
      <c r="D94">
        <f>'Klimadaten-dati clima Südtirol'!ET97</f>
        <v>-19</v>
      </c>
      <c r="E94" s="90">
        <f t="shared" si="2"/>
        <v>2.5905098039215666</v>
      </c>
      <c r="F94">
        <f>'Klimadaten-dati clima Südtirol'!ER97</f>
        <v>255</v>
      </c>
      <c r="G94" s="89">
        <f>'Klimadaten-dati clima Südtirol'!EU97*(RT-'Klimadaten-dati clima Südtirol'!L97)+'Klimadaten-dati clima Südtirol'!EV97*(RT-'Klimadaten-dati clima Südtirol'!M97)+'Klimadaten-dati clima Südtirol'!EW97*(RT-'Klimadaten-dati clima Südtirol'!N97)+'Klimadaten-dati clima Südtirol'!EX97*(RT-'Klimadaten-dati clima Südtirol'!O97)+'Klimadaten-dati clima Südtirol'!EY97*(RT-'Klimadaten-dati clima Südtirol'!P97)+'Klimadaten-dati clima Südtirol'!EZ97*(RT-'Klimadaten-dati clima Südtirol'!Q97)+'Klimadaten-dati clima Südtirol'!FA97*(RT-'Klimadaten-dati clima Südtirol'!R97)+'Klimadaten-dati clima Südtirol'!FB97*(RT-'Klimadaten-dati clima Südtirol'!S97)+'Klimadaten-dati clima Südtirol'!FC97*(RT-'Klimadaten-dati clima Südtirol'!T97)+'Klimadaten-dati clima Südtirol'!FD97*(RT-'Klimadaten-dati clima Südtirol'!U97)+'Klimadaten-dati clima Südtirol'!FE97*(RT-'Klimadaten-dati clima Südtirol'!V97)+'Klimadaten-dati clima Südtirol'!FF97*(RT-'Klimadaten-dati clima Südtirol'!W97)</f>
        <v>4439.42</v>
      </c>
      <c r="I94" s="91">
        <f>('Klimadaten-dati clima Südtirol'!AV97*'Klimadaten-dati clima Südtirol'!EU97+'Klimadaten-dati clima Südtirol'!AW97*'Klimadaten-dati clima Südtirol'!EV97+'Klimadaten-dati clima Südtirol'!AX97*'Klimadaten-dati clima Südtirol'!EW97+'Klimadaten-dati clima Südtirol'!AY97*'Klimadaten-dati clima Südtirol'!EX97+'Klimadaten-dati clima Südtirol'!AZ97*'Klimadaten-dati clima Südtirol'!EY97+'Klimadaten-dati clima Südtirol'!BA97*'Klimadaten-dati clima Südtirol'!EZ97+'Klimadaten-dati clima Südtirol'!BB97*'Klimadaten-dati clima Südtirol'!FA97+'Klimadaten-dati clima Südtirol'!BC97*'Klimadaten-dati clima Südtirol'!FB97+'Klimadaten-dati clima Südtirol'!BD97*'Klimadaten-dati clima Südtirol'!FC97+'Klimadaten-dati clima Südtirol'!BE97*'Klimadaten-dati clima Südtirol'!FD97+'Klimadaten-dati clima Südtirol'!BF97*'Klimadaten-dati clima Südtirol'!FE97+'Klimadaten-dati clima Südtirol'!BG97*'Klimadaten-dati clima Südtirol'!FF97)/3.6</f>
        <v>690.48</v>
      </c>
      <c r="J94" s="91">
        <f>('Klimadaten-dati clima Südtirol'!BH97*'Klimadaten-dati clima Südtirol'!EU97+'Klimadaten-dati clima Südtirol'!BI97*'Klimadaten-dati clima Südtirol'!EV97+'Klimadaten-dati clima Südtirol'!BJ97*'Klimadaten-dati clima Südtirol'!EW97+'Klimadaten-dati clima Südtirol'!BK97*'Klimadaten-dati clima Südtirol'!EX97+'Klimadaten-dati clima Südtirol'!BL97*'Klimadaten-dati clima Südtirol'!EY97+'Klimadaten-dati clima Südtirol'!BM97*'Klimadaten-dati clima Südtirol'!EZ97+'Klimadaten-dati clima Südtirol'!BN97*'Klimadaten-dati clima Südtirol'!FA97+'Klimadaten-dati clima Südtirol'!BO97*'Klimadaten-dati clima Südtirol'!FB97+'Klimadaten-dati clima Südtirol'!BP97*'Klimadaten-dati clima Südtirol'!FC97+'Klimadaten-dati clima Südtirol'!BQ97*'Klimadaten-dati clima Südtirol'!FD97+'Klimadaten-dati clima Südtirol'!BR97*'Klimadaten-dati clima Südtirol'!FE97+'Klimadaten-dati clima Südtirol'!BS97*'Klimadaten-dati clima Südtirol'!FF97)/3.6</f>
        <v>690.58977380916917</v>
      </c>
      <c r="K94" s="91">
        <f>('Klimadaten-dati clima Südtirol'!BT97*'Klimadaten-dati clima Südtirol'!EU97+'Klimadaten-dati clima Südtirol'!BU97*'Klimadaten-dati clima Südtirol'!EV97+'Klimadaten-dati clima Südtirol'!BV97*'Klimadaten-dati clima Südtirol'!EW97+'Klimadaten-dati clima Südtirol'!BW97*'Klimadaten-dati clima Südtirol'!EX97+'Klimadaten-dati clima Südtirol'!BX97*'Klimadaten-dati clima Südtirol'!EY97+'Klimadaten-dati clima Südtirol'!BY97*'Klimadaten-dati clima Südtirol'!EZ97+'Klimadaten-dati clima Südtirol'!BZ97*'Klimadaten-dati clima Südtirol'!FA97+'Klimadaten-dati clima Südtirol'!CA97*'Klimadaten-dati clima Südtirol'!FB97+'Klimadaten-dati clima Südtirol'!CB97*'Klimadaten-dati clima Südtirol'!FC97+'Klimadaten-dati clima Südtirol'!CC97*'Klimadaten-dati clima Südtirol'!FD97+'Klimadaten-dati clima Südtirol'!CD97*'Klimadaten-dati clima Südtirol'!FE97+'Klimadaten-dati clima Südtirol'!CE97*'Klimadaten-dati clima Südtirol'!FF97)/3.6</f>
        <v>607.18861140877311</v>
      </c>
      <c r="L94" s="91">
        <f>('Klimadaten-dati clima Südtirol'!CF97*'Klimadaten-dati clima Südtirol'!EU97+'Klimadaten-dati clima Südtirol'!CG97*'Klimadaten-dati clima Südtirol'!EV97+'Klimadaten-dati clima Südtirol'!CH97*'Klimadaten-dati clima Südtirol'!EW97+'Klimadaten-dati clima Südtirol'!CI97*'Klimadaten-dati clima Südtirol'!EX97+'Klimadaten-dati clima Südtirol'!CJ97*'Klimadaten-dati clima Südtirol'!EY97+'Klimadaten-dati clima Südtirol'!CK97*'Klimadaten-dati clima Südtirol'!EZ97+'Klimadaten-dati clima Südtirol'!CL97*'Klimadaten-dati clima Südtirol'!FA97+'Klimadaten-dati clima Südtirol'!CM97*'Klimadaten-dati clima Südtirol'!FB97+'Klimadaten-dati clima Südtirol'!CN97*'Klimadaten-dati clima Südtirol'!FC97+'Klimadaten-dati clima Südtirol'!CO97*'Klimadaten-dati clima Südtirol'!FD97+'Klimadaten-dati clima Südtirol'!CP97*'Klimadaten-dati clima Südtirol'!FE97+'Klimadaten-dati clima Südtirol'!CQ97*'Klimadaten-dati clima Südtirol'!FF97)/3.6</f>
        <v>523.78744900837694</v>
      </c>
      <c r="M94" s="91">
        <f>('Klimadaten-dati clima Südtirol'!CR97*'Klimadaten-dati clima Südtirol'!EU97+'Klimadaten-dati clima Südtirol'!CS97*'Klimadaten-dati clima Südtirol'!EV97+'Klimadaten-dati clima Südtirol'!CT97*'Klimadaten-dati clima Südtirol'!EW97+'Klimadaten-dati clima Südtirol'!CU97*'Klimadaten-dati clima Südtirol'!EX97+'Klimadaten-dati clima Südtirol'!CV97*'Klimadaten-dati clima Südtirol'!EY97+'Klimadaten-dati clima Südtirol'!CW97*'Klimadaten-dati clima Südtirol'!EZ97+'Klimadaten-dati clima Südtirol'!CX97*'Klimadaten-dati clima Südtirol'!FA97+'Klimadaten-dati clima Südtirol'!CY97*'Klimadaten-dati clima Südtirol'!FB97+'Klimadaten-dati clima Südtirol'!CZ97*'Klimadaten-dati clima Südtirol'!FC97+'Klimadaten-dati clima Südtirol'!DA97*'Klimadaten-dati clima Südtirol'!FD97+'Klimadaten-dati clima Südtirol'!DB97*'Klimadaten-dati clima Südtirol'!FE97+'Klimadaten-dati clima Südtirol'!DC97*'Klimadaten-dati clima Südtirol'!FF97)/3.6</f>
        <v>418.55282117039906</v>
      </c>
      <c r="N94" s="91">
        <f>('Klimadaten-dati clima Südtirol'!DD97*'Klimadaten-dati clima Südtirol'!EU97+'Klimadaten-dati clima Südtirol'!DE97*'Klimadaten-dati clima Südtirol'!EV97+'Klimadaten-dati clima Südtirol'!DF97*'Klimadaten-dati clima Südtirol'!EW97+'Klimadaten-dati clima Südtirol'!DG97*'Klimadaten-dati clima Südtirol'!EX97+'Klimadaten-dati clima Südtirol'!DH97*'Klimadaten-dati clima Südtirol'!EY97+'Klimadaten-dati clima Südtirol'!DI97*'Klimadaten-dati clima Südtirol'!EZ97+'Klimadaten-dati clima Südtirol'!DJ97*'Klimadaten-dati clima Südtirol'!FA97+'Klimadaten-dati clima Südtirol'!DK97*'Klimadaten-dati clima Südtirol'!FB97+'Klimadaten-dati clima Südtirol'!DL97*'Klimadaten-dati clima Südtirol'!FC97+'Klimadaten-dati clima Südtirol'!DM97*'Klimadaten-dati clima Südtirol'!FD97+'Klimadaten-dati clima Südtirol'!DN97*'Klimadaten-dati clima Südtirol'!FE97+'Klimadaten-dati clima Südtirol'!DO97*'Klimadaten-dati clima Südtirol'!FF97)/3.6</f>
        <v>313.318193332421</v>
      </c>
    </row>
    <row r="95" spans="1:14" x14ac:dyDescent="0.2">
      <c r="A95">
        <v>92</v>
      </c>
      <c r="B95" t="str">
        <f>'Klimadaten-dati clima Südtirol'!C98</f>
        <v>Sterzing</v>
      </c>
      <c r="C95" t="str">
        <f>'Klimadaten-dati clima Südtirol'!D98</f>
        <v>Vipiteno</v>
      </c>
      <c r="D95">
        <f>'Klimadaten-dati clima Südtirol'!ET98</f>
        <v>-18</v>
      </c>
      <c r="E95" s="90">
        <f t="shared" si="2"/>
        <v>3.5952320675105476</v>
      </c>
      <c r="F95">
        <f>'Klimadaten-dati clima Südtirol'!ER98</f>
        <v>237</v>
      </c>
      <c r="G95" s="89">
        <f>'Klimadaten-dati clima Südtirol'!EU98*(RT-'Klimadaten-dati clima Südtirol'!L98)+'Klimadaten-dati clima Südtirol'!EV98*(RT-'Klimadaten-dati clima Südtirol'!M98)+'Klimadaten-dati clima Südtirol'!EW98*(RT-'Klimadaten-dati clima Südtirol'!N98)+'Klimadaten-dati clima Südtirol'!EX98*(RT-'Klimadaten-dati clima Südtirol'!O98)+'Klimadaten-dati clima Südtirol'!EY98*(RT-'Klimadaten-dati clima Südtirol'!P98)+'Klimadaten-dati clima Südtirol'!EZ98*(RT-'Klimadaten-dati clima Südtirol'!Q98)+'Klimadaten-dati clima Südtirol'!FA98*(RT-'Klimadaten-dati clima Südtirol'!R98)+'Klimadaten-dati clima Südtirol'!FB98*(RT-'Klimadaten-dati clima Südtirol'!S98)+'Klimadaten-dati clima Südtirol'!FC98*(RT-'Klimadaten-dati clima Südtirol'!T98)+'Klimadaten-dati clima Südtirol'!FD98*(RT-'Klimadaten-dati clima Südtirol'!U98)+'Klimadaten-dati clima Südtirol'!FE98*(RT-'Klimadaten-dati clima Südtirol'!V98)+'Klimadaten-dati clima Südtirol'!FF98*(RT-'Klimadaten-dati clima Südtirol'!W98)</f>
        <v>3887.93</v>
      </c>
      <c r="I95" s="91">
        <f>('Klimadaten-dati clima Südtirol'!AV98*'Klimadaten-dati clima Südtirol'!EU98+'Klimadaten-dati clima Südtirol'!AW98*'Klimadaten-dati clima Südtirol'!EV98+'Klimadaten-dati clima Südtirol'!AX98*'Klimadaten-dati clima Südtirol'!EW98+'Klimadaten-dati clima Südtirol'!AY98*'Klimadaten-dati clima Südtirol'!EX98+'Klimadaten-dati clima Südtirol'!AZ98*'Klimadaten-dati clima Südtirol'!EY98+'Klimadaten-dati clima Südtirol'!BA98*'Klimadaten-dati clima Südtirol'!EZ98+'Klimadaten-dati clima Südtirol'!BB98*'Klimadaten-dati clima Südtirol'!FA98+'Klimadaten-dati clima Südtirol'!BC98*'Klimadaten-dati clima Südtirol'!FB98+'Klimadaten-dati clima Südtirol'!BD98*'Klimadaten-dati clima Südtirol'!FC98+'Klimadaten-dati clima Südtirol'!BE98*'Klimadaten-dati clima Südtirol'!FD98+'Klimadaten-dati clima Südtirol'!BF98*'Klimadaten-dati clima Südtirol'!FE98+'Klimadaten-dati clima Südtirol'!BG98*'Klimadaten-dati clima Südtirol'!FF98)/3.6</f>
        <v>600.24999999999989</v>
      </c>
      <c r="J95" s="91">
        <f>('Klimadaten-dati clima Südtirol'!BH98*'Klimadaten-dati clima Südtirol'!EU98+'Klimadaten-dati clima Südtirol'!BI98*'Klimadaten-dati clima Südtirol'!EV98+'Klimadaten-dati clima Südtirol'!BJ98*'Klimadaten-dati clima Südtirol'!EW98+'Klimadaten-dati clima Südtirol'!BK98*'Klimadaten-dati clima Südtirol'!EX98+'Klimadaten-dati clima Südtirol'!BL98*'Klimadaten-dati clima Südtirol'!EY98+'Klimadaten-dati clima Südtirol'!BM98*'Klimadaten-dati clima Südtirol'!EZ98+'Klimadaten-dati clima Südtirol'!BN98*'Klimadaten-dati clima Südtirol'!FA98+'Klimadaten-dati clima Südtirol'!BO98*'Klimadaten-dati clima Südtirol'!FB98+'Klimadaten-dati clima Südtirol'!BP98*'Klimadaten-dati clima Südtirol'!FC98+'Klimadaten-dati clima Südtirol'!BQ98*'Klimadaten-dati clima Südtirol'!FD98+'Klimadaten-dati clima Südtirol'!BR98*'Klimadaten-dati clima Südtirol'!FE98+'Klimadaten-dati clima Südtirol'!BS98*'Klimadaten-dati clima Südtirol'!FF98)/3.6</f>
        <v>625.43360041498181</v>
      </c>
      <c r="K95" s="91">
        <f>('Klimadaten-dati clima Südtirol'!BT98*'Klimadaten-dati clima Südtirol'!EU98+'Klimadaten-dati clima Südtirol'!BU98*'Klimadaten-dati clima Südtirol'!EV98+'Klimadaten-dati clima Südtirol'!BV98*'Klimadaten-dati clima Südtirol'!EW98+'Klimadaten-dati clima Südtirol'!BW98*'Klimadaten-dati clima Südtirol'!EX98+'Klimadaten-dati clima Südtirol'!BX98*'Klimadaten-dati clima Südtirol'!EY98+'Klimadaten-dati clima Südtirol'!BY98*'Klimadaten-dati clima Südtirol'!EZ98+'Klimadaten-dati clima Südtirol'!BZ98*'Klimadaten-dati clima Südtirol'!FA98+'Klimadaten-dati clima Südtirol'!CA98*'Klimadaten-dati clima Südtirol'!FB98+'Klimadaten-dati clima Südtirol'!CB98*'Klimadaten-dati clima Südtirol'!FC98+'Klimadaten-dati clima Südtirol'!CC98*'Klimadaten-dati clima Südtirol'!FD98+'Klimadaten-dati clima Südtirol'!CD98*'Klimadaten-dati clima Südtirol'!FE98+'Klimadaten-dati clima Südtirol'!CE98*'Klimadaten-dati clima Südtirol'!FF98)/3.6</f>
        <v>543.25664448525924</v>
      </c>
      <c r="L95" s="91">
        <f>('Klimadaten-dati clima Südtirol'!CF98*'Klimadaten-dati clima Südtirol'!EU98+'Klimadaten-dati clima Südtirol'!CG98*'Klimadaten-dati clima Südtirol'!EV98+'Klimadaten-dati clima Südtirol'!CH98*'Klimadaten-dati clima Südtirol'!EW98+'Klimadaten-dati clima Südtirol'!CI98*'Klimadaten-dati clima Südtirol'!EX98+'Klimadaten-dati clima Südtirol'!CJ98*'Klimadaten-dati clima Südtirol'!EY98+'Klimadaten-dati clima Südtirol'!CK98*'Klimadaten-dati clima Südtirol'!EZ98+'Klimadaten-dati clima Südtirol'!CL98*'Klimadaten-dati clima Südtirol'!FA98+'Klimadaten-dati clima Südtirol'!CM98*'Klimadaten-dati clima Südtirol'!FB98+'Klimadaten-dati clima Südtirol'!CN98*'Klimadaten-dati clima Südtirol'!FC98+'Klimadaten-dati clima Südtirol'!CO98*'Klimadaten-dati clima Südtirol'!FD98+'Klimadaten-dati clima Südtirol'!CP98*'Klimadaten-dati clima Südtirol'!FE98+'Klimadaten-dati clima Südtirol'!CQ98*'Klimadaten-dati clima Südtirol'!FF98)/3.6</f>
        <v>461.07968855553685</v>
      </c>
      <c r="M95" s="91">
        <f>('Klimadaten-dati clima Südtirol'!CR98*'Klimadaten-dati clima Südtirol'!EU98+'Klimadaten-dati clima Südtirol'!CS98*'Klimadaten-dati clima Südtirol'!EV98+'Klimadaten-dati clima Südtirol'!CT98*'Klimadaten-dati clima Südtirol'!EW98+'Klimadaten-dati clima Südtirol'!CU98*'Klimadaten-dati clima Südtirol'!EX98+'Klimadaten-dati clima Südtirol'!CV98*'Klimadaten-dati clima Südtirol'!EY98+'Klimadaten-dati clima Südtirol'!CW98*'Klimadaten-dati clima Südtirol'!EZ98+'Klimadaten-dati clima Südtirol'!CX98*'Klimadaten-dati clima Südtirol'!FA98+'Klimadaten-dati clima Südtirol'!CY98*'Klimadaten-dati clima Südtirol'!FB98+'Klimadaten-dati clima Südtirol'!CZ98*'Klimadaten-dati clima Südtirol'!FC98+'Klimadaten-dati clima Südtirol'!DA98*'Klimadaten-dati clima Südtirol'!FD98+'Klimadaten-dati clima Südtirol'!DB98*'Klimadaten-dati clima Südtirol'!FE98+'Klimadaten-dati clima Südtirol'!DC98*'Klimadaten-dati clima Südtirol'!FF98)/3.6</f>
        <v>369.78621552472077</v>
      </c>
      <c r="N95" s="91">
        <f>('Klimadaten-dati clima Südtirol'!DD98*'Klimadaten-dati clima Südtirol'!EU98+'Klimadaten-dati clima Südtirol'!DE98*'Klimadaten-dati clima Südtirol'!EV98+'Klimadaten-dati clima Südtirol'!DF98*'Klimadaten-dati clima Südtirol'!EW98+'Klimadaten-dati clima Südtirol'!DG98*'Klimadaten-dati clima Südtirol'!EX98+'Klimadaten-dati clima Südtirol'!DH98*'Klimadaten-dati clima Südtirol'!EY98+'Klimadaten-dati clima Südtirol'!DI98*'Klimadaten-dati clima Südtirol'!EZ98+'Klimadaten-dati clima Südtirol'!DJ98*'Klimadaten-dati clima Südtirol'!FA98+'Klimadaten-dati clima Südtirol'!DK98*'Klimadaten-dati clima Südtirol'!FB98+'Klimadaten-dati clima Südtirol'!DL98*'Klimadaten-dati clima Südtirol'!FC98+'Klimadaten-dati clima Südtirol'!DM98*'Klimadaten-dati clima Südtirol'!FD98+'Klimadaten-dati clima Südtirol'!DN98*'Klimadaten-dati clima Südtirol'!FE98+'Klimadaten-dati clima Südtirol'!DO98*'Klimadaten-dati clima Südtirol'!FF98)/3.6</f>
        <v>278.49274249390481</v>
      </c>
    </row>
    <row r="96" spans="1:14" x14ac:dyDescent="0.2">
      <c r="A96">
        <v>93</v>
      </c>
      <c r="B96" t="str">
        <f>'Klimadaten-dati clima Südtirol'!C99</f>
        <v>Stilfs</v>
      </c>
      <c r="C96" t="str">
        <f>'Klimadaten-dati clima Südtirol'!D99</f>
        <v>Stelvio</v>
      </c>
      <c r="D96">
        <f>'Klimadaten-dati clima Südtirol'!ET99</f>
        <v>-17</v>
      </c>
      <c r="E96" s="90">
        <f t="shared" si="2"/>
        <v>3.404301886792453</v>
      </c>
      <c r="F96">
        <f>'Klimadaten-dati clima Südtirol'!ER99</f>
        <v>265</v>
      </c>
      <c r="G96" s="89">
        <f>'Klimadaten-dati clima Südtirol'!EU99*(RT-'Klimadaten-dati clima Südtirol'!L99)+'Klimadaten-dati clima Südtirol'!EV99*(RT-'Klimadaten-dati clima Südtirol'!M99)+'Klimadaten-dati clima Südtirol'!EW99*(RT-'Klimadaten-dati clima Südtirol'!N99)+'Klimadaten-dati clima Südtirol'!EX99*(RT-'Klimadaten-dati clima Südtirol'!O99)+'Klimadaten-dati clima Südtirol'!EY99*(RT-'Klimadaten-dati clima Südtirol'!P99)+'Klimadaten-dati clima Südtirol'!EZ99*(RT-'Klimadaten-dati clima Südtirol'!Q99)+'Klimadaten-dati clima Südtirol'!FA99*(RT-'Klimadaten-dati clima Südtirol'!R99)+'Klimadaten-dati clima Südtirol'!FB99*(RT-'Klimadaten-dati clima Südtirol'!S99)+'Klimadaten-dati clima Südtirol'!FC99*(RT-'Klimadaten-dati clima Südtirol'!T99)+'Klimadaten-dati clima Südtirol'!FD99*(RT-'Klimadaten-dati clima Südtirol'!U99)+'Klimadaten-dati clima Südtirol'!FE99*(RT-'Klimadaten-dati clima Südtirol'!V99)+'Klimadaten-dati clima Südtirol'!FF99*(RT-'Klimadaten-dati clima Südtirol'!W99)</f>
        <v>4397.8599999999997</v>
      </c>
      <c r="I96" s="91">
        <f>('Klimadaten-dati clima Südtirol'!AV99*'Klimadaten-dati clima Südtirol'!EU99+'Klimadaten-dati clima Südtirol'!AW99*'Klimadaten-dati clima Südtirol'!EV99+'Klimadaten-dati clima Südtirol'!AX99*'Klimadaten-dati clima Südtirol'!EW99+'Klimadaten-dati clima Südtirol'!AY99*'Klimadaten-dati clima Südtirol'!EX99+'Klimadaten-dati clima Südtirol'!AZ99*'Klimadaten-dati clima Südtirol'!EY99+'Klimadaten-dati clima Südtirol'!BA99*'Klimadaten-dati clima Südtirol'!EZ99+'Klimadaten-dati clima Südtirol'!BB99*'Klimadaten-dati clima Südtirol'!FA99+'Klimadaten-dati clima Südtirol'!BC99*'Klimadaten-dati clima Südtirol'!FB99+'Klimadaten-dati clima Südtirol'!BD99*'Klimadaten-dati clima Südtirol'!FC99+'Klimadaten-dati clima Südtirol'!BE99*'Klimadaten-dati clima Südtirol'!FD99+'Klimadaten-dati clima Südtirol'!BF99*'Klimadaten-dati clima Südtirol'!FE99+'Klimadaten-dati clima Südtirol'!BG99*'Klimadaten-dati clima Südtirol'!FF99)/3.6</f>
        <v>744.5899999999998</v>
      </c>
      <c r="J96" s="91">
        <f>('Klimadaten-dati clima Südtirol'!BH99*'Klimadaten-dati clima Südtirol'!EU99+'Klimadaten-dati clima Südtirol'!BI99*'Klimadaten-dati clima Südtirol'!EV99+'Klimadaten-dati clima Südtirol'!BJ99*'Klimadaten-dati clima Südtirol'!EW99+'Klimadaten-dati clima Südtirol'!BK99*'Klimadaten-dati clima Südtirol'!EX99+'Klimadaten-dati clima Südtirol'!BL99*'Klimadaten-dati clima Südtirol'!EY99+'Klimadaten-dati clima Südtirol'!BM99*'Klimadaten-dati clima Südtirol'!EZ99+'Klimadaten-dati clima Südtirol'!BN99*'Klimadaten-dati clima Südtirol'!FA99+'Klimadaten-dati clima Südtirol'!BO99*'Klimadaten-dati clima Südtirol'!FB99+'Klimadaten-dati clima Südtirol'!BP99*'Klimadaten-dati clima Südtirol'!FC99+'Klimadaten-dati clima Südtirol'!BQ99*'Klimadaten-dati clima Südtirol'!FD99+'Klimadaten-dati clima Südtirol'!BR99*'Klimadaten-dati clima Südtirol'!FE99+'Klimadaten-dati clima Südtirol'!BS99*'Klimadaten-dati clima Südtirol'!FF99)/3.6</f>
        <v>728.87211996215422</v>
      </c>
      <c r="K96" s="91">
        <f>('Klimadaten-dati clima Südtirol'!BT99*'Klimadaten-dati clima Südtirol'!EU99+'Klimadaten-dati clima Südtirol'!BU99*'Klimadaten-dati clima Südtirol'!EV99+'Klimadaten-dati clima Südtirol'!BV99*'Klimadaten-dati clima Südtirol'!EW99+'Klimadaten-dati clima Südtirol'!BW99*'Klimadaten-dati clima Südtirol'!EX99+'Klimadaten-dati clima Südtirol'!BX99*'Klimadaten-dati clima Südtirol'!EY99+'Klimadaten-dati clima Südtirol'!BY99*'Klimadaten-dati clima Südtirol'!EZ99+'Klimadaten-dati clima Südtirol'!BZ99*'Klimadaten-dati clima Südtirol'!FA99+'Klimadaten-dati clima Südtirol'!CA99*'Klimadaten-dati clima Südtirol'!FB99+'Klimadaten-dati clima Südtirol'!CB99*'Klimadaten-dati clima Südtirol'!FC99+'Klimadaten-dati clima Südtirol'!CC99*'Klimadaten-dati clima Südtirol'!FD99+'Klimadaten-dati clima Südtirol'!CD99*'Klimadaten-dati clima Südtirol'!FE99+'Klimadaten-dati clima Südtirol'!CE99*'Klimadaten-dati clima Südtirol'!FF99)/3.6</f>
        <v>645.3711909086602</v>
      </c>
      <c r="L96" s="91">
        <f>('Klimadaten-dati clima Südtirol'!CF99*'Klimadaten-dati clima Südtirol'!EU99+'Klimadaten-dati clima Südtirol'!CG99*'Klimadaten-dati clima Südtirol'!EV99+'Klimadaten-dati clima Südtirol'!CH99*'Klimadaten-dati clima Südtirol'!EW99+'Klimadaten-dati clima Südtirol'!CI99*'Klimadaten-dati clima Südtirol'!EX99+'Klimadaten-dati clima Südtirol'!CJ99*'Klimadaten-dati clima Südtirol'!EY99+'Klimadaten-dati clima Südtirol'!CK99*'Klimadaten-dati clima Südtirol'!EZ99+'Klimadaten-dati clima Südtirol'!CL99*'Klimadaten-dati clima Südtirol'!FA99+'Klimadaten-dati clima Südtirol'!CM99*'Klimadaten-dati clima Südtirol'!FB99+'Klimadaten-dati clima Südtirol'!CN99*'Klimadaten-dati clima Südtirol'!FC99+'Klimadaten-dati clima Südtirol'!CO99*'Klimadaten-dati clima Südtirol'!FD99+'Klimadaten-dati clima Südtirol'!CP99*'Klimadaten-dati clima Südtirol'!FE99+'Klimadaten-dati clima Südtirol'!CQ99*'Klimadaten-dati clima Südtirol'!FF99)/3.6</f>
        <v>561.87026185516629</v>
      </c>
      <c r="M96" s="91">
        <f>('Klimadaten-dati clima Südtirol'!CR99*'Klimadaten-dati clima Südtirol'!EU99+'Klimadaten-dati clima Südtirol'!CS99*'Klimadaten-dati clima Südtirol'!EV99+'Klimadaten-dati clima Südtirol'!CT99*'Klimadaten-dati clima Südtirol'!EW99+'Klimadaten-dati clima Südtirol'!CU99*'Klimadaten-dati clima Südtirol'!EX99+'Klimadaten-dati clima Südtirol'!CV99*'Klimadaten-dati clima Südtirol'!EY99+'Klimadaten-dati clima Südtirol'!CW99*'Klimadaten-dati clima Südtirol'!EZ99+'Klimadaten-dati clima Südtirol'!CX99*'Klimadaten-dati clima Südtirol'!FA99+'Klimadaten-dati clima Südtirol'!CY99*'Klimadaten-dati clima Südtirol'!FB99+'Klimadaten-dati clima Südtirol'!CZ99*'Klimadaten-dati clima Südtirol'!FC99+'Klimadaten-dati clima Südtirol'!DA99*'Klimadaten-dati clima Südtirol'!FD99+'Klimadaten-dati clima Südtirol'!DB99*'Klimadaten-dati clima Südtirol'!FE99+'Klimadaten-dati clima Südtirol'!DC99*'Klimadaten-dati clima Südtirol'!FF99)/3.6</f>
        <v>448.02068620929225</v>
      </c>
      <c r="N96" s="91">
        <f>('Klimadaten-dati clima Südtirol'!DD99*'Klimadaten-dati clima Südtirol'!EU99+'Klimadaten-dati clima Südtirol'!DE99*'Klimadaten-dati clima Südtirol'!EV99+'Klimadaten-dati clima Südtirol'!DF99*'Klimadaten-dati clima Südtirol'!EW99+'Klimadaten-dati clima Südtirol'!DG99*'Klimadaten-dati clima Südtirol'!EX99+'Klimadaten-dati clima Südtirol'!DH99*'Klimadaten-dati clima Südtirol'!EY99+'Klimadaten-dati clima Südtirol'!DI99*'Klimadaten-dati clima Südtirol'!EZ99+'Klimadaten-dati clima Südtirol'!DJ99*'Klimadaten-dati clima Südtirol'!FA99+'Klimadaten-dati clima Südtirol'!DK99*'Klimadaten-dati clima Südtirol'!FB99+'Klimadaten-dati clima Südtirol'!DL99*'Klimadaten-dati clima Südtirol'!FC99+'Klimadaten-dati clima Südtirol'!DM99*'Klimadaten-dati clima Südtirol'!FD99+'Klimadaten-dati clima Südtirol'!DN99*'Klimadaten-dati clima Südtirol'!FE99+'Klimadaten-dati clima Südtirol'!DO99*'Klimadaten-dati clima Südtirol'!FF99)/3.6</f>
        <v>334.17111056341798</v>
      </c>
    </row>
    <row r="97" spans="1:14" x14ac:dyDescent="0.2">
      <c r="A97">
        <v>94</v>
      </c>
      <c r="B97" t="str">
        <f>'Klimadaten-dati clima Südtirol'!C100</f>
        <v>Taufers im Münstertal</v>
      </c>
      <c r="C97" t="str">
        <f>'Klimadaten-dati clima Südtirol'!D100</f>
        <v>Tubre</v>
      </c>
      <c r="D97">
        <f>'Klimadaten-dati clima Südtirol'!ET100</f>
        <v>-20</v>
      </c>
      <c r="E97" s="90">
        <f t="shared" si="2"/>
        <v>2.376716981132077</v>
      </c>
      <c r="F97">
        <f>'Klimadaten-dati clima Südtirol'!ER100</f>
        <v>265</v>
      </c>
      <c r="G97" s="89">
        <f>'Klimadaten-dati clima Südtirol'!EU100*(RT-'Klimadaten-dati clima Südtirol'!L100)+'Klimadaten-dati clima Südtirol'!EV100*(RT-'Klimadaten-dati clima Südtirol'!M100)+'Klimadaten-dati clima Südtirol'!EW100*(RT-'Klimadaten-dati clima Südtirol'!N100)+'Klimadaten-dati clima Südtirol'!EX100*(RT-'Klimadaten-dati clima Südtirol'!O100)+'Klimadaten-dati clima Südtirol'!EY100*(RT-'Klimadaten-dati clima Südtirol'!P100)+'Klimadaten-dati clima Südtirol'!EZ100*(RT-'Klimadaten-dati clima Südtirol'!Q100)+'Klimadaten-dati clima Südtirol'!FA100*(RT-'Klimadaten-dati clima Südtirol'!R100)+'Klimadaten-dati clima Südtirol'!FB100*(RT-'Klimadaten-dati clima Südtirol'!S100)+'Klimadaten-dati clima Südtirol'!FC100*(RT-'Klimadaten-dati clima Südtirol'!T100)+'Klimadaten-dati clima Südtirol'!FD100*(RT-'Klimadaten-dati clima Südtirol'!U100)+'Klimadaten-dati clima Südtirol'!FE100*(RT-'Klimadaten-dati clima Südtirol'!V100)+'Klimadaten-dati clima Südtirol'!FF100*(RT-'Klimadaten-dati clima Südtirol'!W100)</f>
        <v>4670.1699999999992</v>
      </c>
      <c r="I97" s="91">
        <f>('Klimadaten-dati clima Südtirol'!AV100*'Klimadaten-dati clima Südtirol'!EU100+'Klimadaten-dati clima Südtirol'!AW100*'Klimadaten-dati clima Südtirol'!EV100+'Klimadaten-dati clima Südtirol'!AX100*'Klimadaten-dati clima Südtirol'!EW100+'Klimadaten-dati clima Südtirol'!AY100*'Klimadaten-dati clima Südtirol'!EX100+'Klimadaten-dati clima Südtirol'!AZ100*'Klimadaten-dati clima Südtirol'!EY100+'Klimadaten-dati clima Südtirol'!BA100*'Klimadaten-dati clima Südtirol'!EZ100+'Klimadaten-dati clima Südtirol'!BB100*'Klimadaten-dati clima Südtirol'!FA100+'Klimadaten-dati clima Südtirol'!BC100*'Klimadaten-dati clima Südtirol'!FB100+'Klimadaten-dati clima Südtirol'!BD100*'Klimadaten-dati clima Südtirol'!FC100+'Klimadaten-dati clima Südtirol'!BE100*'Klimadaten-dati clima Südtirol'!FD100+'Klimadaten-dati clima Südtirol'!BF100*'Klimadaten-dati clima Südtirol'!FE100+'Klimadaten-dati clima Südtirol'!BG100*'Klimadaten-dati clima Südtirol'!FF100)/3.6</f>
        <v>740.69999999999993</v>
      </c>
      <c r="J97" s="91">
        <f>('Klimadaten-dati clima Südtirol'!BH100*'Klimadaten-dati clima Südtirol'!EU100+'Klimadaten-dati clima Südtirol'!BI100*'Klimadaten-dati clima Südtirol'!EV100+'Klimadaten-dati clima Südtirol'!BJ100*'Klimadaten-dati clima Südtirol'!EW100+'Klimadaten-dati clima Südtirol'!BK100*'Klimadaten-dati clima Südtirol'!EX100+'Klimadaten-dati clima Südtirol'!BL100*'Klimadaten-dati clima Südtirol'!EY100+'Klimadaten-dati clima Südtirol'!BM100*'Klimadaten-dati clima Südtirol'!EZ100+'Klimadaten-dati clima Südtirol'!BN100*'Klimadaten-dati clima Südtirol'!FA100+'Klimadaten-dati clima Südtirol'!BO100*'Klimadaten-dati clima Südtirol'!FB100+'Klimadaten-dati clima Südtirol'!BP100*'Klimadaten-dati clima Südtirol'!FC100+'Klimadaten-dati clima Südtirol'!BQ100*'Klimadaten-dati clima Südtirol'!FD100+'Klimadaten-dati clima Südtirol'!BR100*'Klimadaten-dati clima Südtirol'!FE100+'Klimadaten-dati clima Südtirol'!BS100*'Klimadaten-dati clima Südtirol'!FF100)/3.6</f>
        <v>724.08463325562172</v>
      </c>
      <c r="K97" s="91">
        <f>('Klimadaten-dati clima Südtirol'!BT100*'Klimadaten-dati clima Südtirol'!EU100+'Klimadaten-dati clima Südtirol'!BU100*'Klimadaten-dati clima Südtirol'!EV100+'Klimadaten-dati clima Südtirol'!BV100*'Klimadaten-dati clima Südtirol'!EW100+'Klimadaten-dati clima Südtirol'!BW100*'Klimadaten-dati clima Südtirol'!EX100+'Klimadaten-dati clima Südtirol'!BX100*'Klimadaten-dati clima Südtirol'!EY100+'Klimadaten-dati clima Südtirol'!BY100*'Klimadaten-dati clima Südtirol'!EZ100+'Klimadaten-dati clima Südtirol'!BZ100*'Klimadaten-dati clima Südtirol'!FA100+'Klimadaten-dati clima Südtirol'!CA100*'Klimadaten-dati clima Südtirol'!FB100+'Klimadaten-dati clima Südtirol'!CB100*'Klimadaten-dati clima Südtirol'!FC100+'Klimadaten-dati clima Südtirol'!CC100*'Klimadaten-dati clima Südtirol'!FD100+'Klimadaten-dati clima Südtirol'!CD100*'Klimadaten-dati clima Südtirol'!FE100+'Klimadaten-dati clima Südtirol'!CE100*'Klimadaten-dati clima Südtirol'!FF100)/3.6</f>
        <v>641.4402435057101</v>
      </c>
      <c r="L97" s="91">
        <f>('Klimadaten-dati clima Südtirol'!CF100*'Klimadaten-dati clima Südtirol'!EU100+'Klimadaten-dati clima Südtirol'!CG100*'Klimadaten-dati clima Südtirol'!EV100+'Klimadaten-dati clima Südtirol'!CH100*'Klimadaten-dati clima Südtirol'!EW100+'Klimadaten-dati clima Südtirol'!CI100*'Klimadaten-dati clima Südtirol'!EX100+'Klimadaten-dati clima Südtirol'!CJ100*'Klimadaten-dati clima Südtirol'!EY100+'Klimadaten-dati clima Südtirol'!CK100*'Klimadaten-dati clima Südtirol'!EZ100+'Klimadaten-dati clima Südtirol'!CL100*'Klimadaten-dati clima Südtirol'!FA100+'Klimadaten-dati clima Südtirol'!CM100*'Klimadaten-dati clima Südtirol'!FB100+'Klimadaten-dati clima Südtirol'!CN100*'Klimadaten-dati clima Südtirol'!FC100+'Klimadaten-dati clima Südtirol'!CO100*'Klimadaten-dati clima Südtirol'!FD100+'Klimadaten-dati clima Südtirol'!CP100*'Klimadaten-dati clima Südtirol'!FE100+'Klimadaten-dati clima Südtirol'!CQ100*'Klimadaten-dati clima Südtirol'!FF100)/3.6</f>
        <v>558.7958537557987</v>
      </c>
      <c r="M97" s="91">
        <f>('Klimadaten-dati clima Südtirol'!CR100*'Klimadaten-dati clima Südtirol'!EU100+'Klimadaten-dati clima Südtirol'!CS100*'Klimadaten-dati clima Südtirol'!EV100+'Klimadaten-dati clima Südtirol'!CT100*'Klimadaten-dati clima Südtirol'!EW100+'Klimadaten-dati clima Südtirol'!CU100*'Klimadaten-dati clima Südtirol'!EX100+'Klimadaten-dati clima Südtirol'!CV100*'Klimadaten-dati clima Südtirol'!EY100+'Klimadaten-dati clima Südtirol'!CW100*'Klimadaten-dati clima Südtirol'!EZ100+'Klimadaten-dati clima Südtirol'!CX100*'Klimadaten-dati clima Südtirol'!FA100+'Klimadaten-dati clima Südtirol'!CY100*'Klimadaten-dati clima Südtirol'!FB100+'Klimadaten-dati clima Südtirol'!CZ100*'Klimadaten-dati clima Südtirol'!FC100+'Klimadaten-dati clima Südtirol'!DA100*'Klimadaten-dati clima Südtirol'!FD100+'Klimadaten-dati clima Südtirol'!DB100*'Klimadaten-dati clima Südtirol'!FE100+'Klimadaten-dati clima Südtirol'!DC100*'Klimadaten-dati clima Südtirol'!FF100)/3.6</f>
        <v>445.5799440897498</v>
      </c>
      <c r="N97" s="91">
        <f>('Klimadaten-dati clima Südtirol'!DD100*'Klimadaten-dati clima Südtirol'!EU100+'Klimadaten-dati clima Südtirol'!DE100*'Klimadaten-dati clima Südtirol'!EV100+'Klimadaten-dati clima Südtirol'!DF100*'Klimadaten-dati clima Südtirol'!EW100+'Klimadaten-dati clima Südtirol'!DG100*'Klimadaten-dati clima Südtirol'!EX100+'Klimadaten-dati clima Südtirol'!DH100*'Klimadaten-dati clima Südtirol'!EY100+'Klimadaten-dati clima Südtirol'!DI100*'Klimadaten-dati clima Südtirol'!EZ100+'Klimadaten-dati clima Südtirol'!DJ100*'Klimadaten-dati clima Südtirol'!FA100+'Klimadaten-dati clima Südtirol'!DK100*'Klimadaten-dati clima Südtirol'!FB100+'Klimadaten-dati clima Südtirol'!DL100*'Klimadaten-dati clima Südtirol'!FC100+'Klimadaten-dati clima Südtirol'!DM100*'Klimadaten-dati clima Südtirol'!FD100+'Klimadaten-dati clima Südtirol'!DN100*'Klimadaten-dati clima Südtirol'!FE100+'Klimadaten-dati clima Südtirol'!DO100*'Klimadaten-dati clima Südtirol'!FF100)/3.6</f>
        <v>332.36403442370084</v>
      </c>
    </row>
    <row r="98" spans="1:14" x14ac:dyDescent="0.2">
      <c r="A98">
        <v>95</v>
      </c>
      <c r="B98" t="str">
        <f>'Klimadaten-dati clima Südtirol'!C101</f>
        <v>Terenten</v>
      </c>
      <c r="C98" t="str">
        <f>'Klimadaten-dati clima Südtirol'!D101</f>
        <v>Terento</v>
      </c>
      <c r="D98">
        <f>'Klimadaten-dati clima Südtirol'!ET101</f>
        <v>-19</v>
      </c>
      <c r="E98" s="90">
        <f t="shared" si="2"/>
        <v>2.92098039215686</v>
      </c>
      <c r="F98">
        <f>'Klimadaten-dati clima Südtirol'!ER101</f>
        <v>255</v>
      </c>
      <c r="G98" s="89">
        <f>'Klimadaten-dati clima Südtirol'!EU101*(RT-'Klimadaten-dati clima Südtirol'!L101)+'Klimadaten-dati clima Südtirol'!EV101*(RT-'Klimadaten-dati clima Südtirol'!M101)+'Klimadaten-dati clima Südtirol'!EW101*(RT-'Klimadaten-dati clima Südtirol'!N101)+'Klimadaten-dati clima Südtirol'!EX101*(RT-'Klimadaten-dati clima Südtirol'!O101)+'Klimadaten-dati clima Südtirol'!EY101*(RT-'Klimadaten-dati clima Südtirol'!P101)+'Klimadaten-dati clima Südtirol'!EZ101*(RT-'Klimadaten-dati clima Südtirol'!Q101)+'Klimadaten-dati clima Südtirol'!FA101*(RT-'Klimadaten-dati clima Südtirol'!R101)+'Klimadaten-dati clima Südtirol'!FB101*(RT-'Klimadaten-dati clima Südtirol'!S101)+'Klimadaten-dati clima Südtirol'!FC101*(RT-'Klimadaten-dati clima Südtirol'!T101)+'Klimadaten-dati clima Südtirol'!FD101*(RT-'Klimadaten-dati clima Südtirol'!U101)+'Klimadaten-dati clima Südtirol'!FE101*(RT-'Klimadaten-dati clima Südtirol'!V101)+'Klimadaten-dati clima Südtirol'!FF101*(RT-'Klimadaten-dati clima Südtirol'!W101)</f>
        <v>4355.1500000000005</v>
      </c>
      <c r="I98" s="91">
        <f>('Klimadaten-dati clima Südtirol'!AV101*'Klimadaten-dati clima Südtirol'!EU101+'Klimadaten-dati clima Südtirol'!AW101*'Klimadaten-dati clima Südtirol'!EV101+'Klimadaten-dati clima Südtirol'!AX101*'Klimadaten-dati clima Südtirol'!EW101+'Klimadaten-dati clima Südtirol'!AY101*'Klimadaten-dati clima Südtirol'!EX101+'Klimadaten-dati clima Südtirol'!AZ101*'Klimadaten-dati clima Südtirol'!EY101+'Klimadaten-dati clima Südtirol'!BA101*'Klimadaten-dati clima Südtirol'!EZ101+'Klimadaten-dati clima Südtirol'!BB101*'Klimadaten-dati clima Südtirol'!FA101+'Klimadaten-dati clima Südtirol'!BC101*'Klimadaten-dati clima Südtirol'!FB101+'Klimadaten-dati clima Südtirol'!BD101*'Klimadaten-dati clima Südtirol'!FC101+'Klimadaten-dati clima Südtirol'!BE101*'Klimadaten-dati clima Südtirol'!FD101+'Klimadaten-dati clima Südtirol'!BF101*'Klimadaten-dati clima Südtirol'!FE101+'Klimadaten-dati clima Südtirol'!BG101*'Klimadaten-dati clima Südtirol'!FF101)/3.6</f>
        <v>937.95999999999992</v>
      </c>
      <c r="J98" s="91">
        <f>('Klimadaten-dati clima Südtirol'!BH101*'Klimadaten-dati clima Südtirol'!EU101+'Klimadaten-dati clima Südtirol'!BI101*'Klimadaten-dati clima Südtirol'!EV101+'Klimadaten-dati clima Südtirol'!BJ101*'Klimadaten-dati clima Südtirol'!EW101+'Klimadaten-dati clima Südtirol'!BK101*'Klimadaten-dati clima Südtirol'!EX101+'Klimadaten-dati clima Südtirol'!BL101*'Klimadaten-dati clima Südtirol'!EY101+'Klimadaten-dati clima Südtirol'!BM101*'Klimadaten-dati clima Südtirol'!EZ101+'Klimadaten-dati clima Südtirol'!BN101*'Klimadaten-dati clima Südtirol'!FA101+'Klimadaten-dati clima Südtirol'!BO101*'Klimadaten-dati clima Südtirol'!FB101+'Klimadaten-dati clima Südtirol'!BP101*'Klimadaten-dati clima Südtirol'!FC101+'Klimadaten-dati clima Südtirol'!BQ101*'Klimadaten-dati clima Südtirol'!FD101+'Klimadaten-dati clima Südtirol'!BR101*'Klimadaten-dati clima Südtirol'!FE101+'Klimadaten-dati clima Südtirol'!BS101*'Klimadaten-dati clima Südtirol'!FF101)/3.6</f>
        <v>993.5983866633369</v>
      </c>
      <c r="K98" s="91">
        <f>('Klimadaten-dati clima Südtirol'!BT101*'Klimadaten-dati clima Südtirol'!EU101+'Klimadaten-dati clima Südtirol'!BU101*'Klimadaten-dati clima Südtirol'!EV101+'Klimadaten-dati clima Südtirol'!BV101*'Klimadaten-dati clima Südtirol'!EW101+'Klimadaten-dati clima Südtirol'!BW101*'Klimadaten-dati clima Südtirol'!EX101+'Klimadaten-dati clima Südtirol'!BX101*'Klimadaten-dati clima Südtirol'!EY101+'Klimadaten-dati clima Südtirol'!BY101*'Klimadaten-dati clima Südtirol'!EZ101+'Klimadaten-dati clima Südtirol'!BZ101*'Klimadaten-dati clima Südtirol'!FA101+'Klimadaten-dati clima Südtirol'!CA101*'Klimadaten-dati clima Südtirol'!FB101+'Klimadaten-dati clima Südtirol'!CB101*'Klimadaten-dati clima Südtirol'!FC101+'Klimadaten-dati clima Südtirol'!CC101*'Klimadaten-dati clima Südtirol'!FD101+'Klimadaten-dati clima Südtirol'!CD101*'Klimadaten-dati clima Südtirol'!FE101+'Klimadaten-dati clima Südtirol'!CE101*'Klimadaten-dati clima Südtirol'!FF101)/3.6</f>
        <v>854.61885194918466</v>
      </c>
      <c r="L98" s="91">
        <f>('Klimadaten-dati clima Südtirol'!CF101*'Klimadaten-dati clima Südtirol'!EU101+'Klimadaten-dati clima Südtirol'!CG101*'Klimadaten-dati clima Südtirol'!EV101+'Klimadaten-dati clima Südtirol'!CH101*'Klimadaten-dati clima Südtirol'!EW101+'Klimadaten-dati clima Südtirol'!CI101*'Klimadaten-dati clima Südtirol'!EX101+'Klimadaten-dati clima Südtirol'!CJ101*'Klimadaten-dati clima Südtirol'!EY101+'Klimadaten-dati clima Südtirol'!CK101*'Klimadaten-dati clima Südtirol'!EZ101+'Klimadaten-dati clima Südtirol'!CL101*'Klimadaten-dati clima Südtirol'!FA101+'Klimadaten-dati clima Südtirol'!CM101*'Klimadaten-dati clima Südtirol'!FB101+'Klimadaten-dati clima Südtirol'!CN101*'Klimadaten-dati clima Südtirol'!FC101+'Klimadaten-dati clima Südtirol'!CO101*'Klimadaten-dati clima Südtirol'!FD101+'Klimadaten-dati clima Südtirol'!CP101*'Klimadaten-dati clima Südtirol'!FE101+'Klimadaten-dati clima Südtirol'!CQ101*'Klimadaten-dati clima Südtirol'!FF101)/3.6</f>
        <v>715.63931723503254</v>
      </c>
      <c r="M98" s="91">
        <f>('Klimadaten-dati clima Südtirol'!CR101*'Klimadaten-dati clima Südtirol'!EU101+'Klimadaten-dati clima Südtirol'!CS101*'Klimadaten-dati clima Südtirol'!EV101+'Klimadaten-dati clima Südtirol'!CT101*'Klimadaten-dati clima Südtirol'!EW101+'Klimadaten-dati clima Südtirol'!CU101*'Klimadaten-dati clima Südtirol'!EX101+'Klimadaten-dati clima Südtirol'!CV101*'Klimadaten-dati clima Südtirol'!EY101+'Klimadaten-dati clima Südtirol'!CW101*'Klimadaten-dati clima Südtirol'!EZ101+'Klimadaten-dati clima Südtirol'!CX101*'Klimadaten-dati clima Südtirol'!FA101+'Klimadaten-dati clima Südtirol'!CY101*'Klimadaten-dati clima Südtirol'!FB101+'Klimadaten-dati clima Südtirol'!CZ101*'Klimadaten-dati clima Südtirol'!FC101+'Klimadaten-dati clima Südtirol'!DA101*'Klimadaten-dati clima Südtirol'!FD101+'Klimadaten-dati clima Südtirol'!DB101*'Klimadaten-dati clima Südtirol'!FE101+'Klimadaten-dati clima Südtirol'!DC101*'Klimadaten-dati clima Südtirol'!FF101)/3.6</f>
        <v>573.72849104697502</v>
      </c>
      <c r="N98" s="91">
        <f>('Klimadaten-dati clima Südtirol'!DD101*'Klimadaten-dati clima Südtirol'!EU101+'Klimadaten-dati clima Südtirol'!DE101*'Klimadaten-dati clima Südtirol'!EV101+'Klimadaten-dati clima Südtirol'!DF101*'Klimadaten-dati clima Südtirol'!EW101+'Klimadaten-dati clima Südtirol'!DG101*'Klimadaten-dati clima Südtirol'!EX101+'Klimadaten-dati clima Südtirol'!DH101*'Klimadaten-dati clima Südtirol'!EY101+'Klimadaten-dati clima Südtirol'!DI101*'Klimadaten-dati clima Südtirol'!EZ101+'Klimadaten-dati clima Südtirol'!DJ101*'Klimadaten-dati clima Südtirol'!FA101+'Klimadaten-dati clima Südtirol'!DK101*'Klimadaten-dati clima Südtirol'!FB101+'Klimadaten-dati clima Südtirol'!DL101*'Klimadaten-dati clima Südtirol'!FC101+'Klimadaten-dati clima Südtirol'!DM101*'Klimadaten-dati clima Südtirol'!FD101+'Klimadaten-dati clima Südtirol'!DN101*'Klimadaten-dati clima Südtirol'!FE101+'Klimadaten-dati clima Südtirol'!DO101*'Klimadaten-dati clima Südtirol'!FF101)/3.6</f>
        <v>431.81766485891785</v>
      </c>
    </row>
    <row r="99" spans="1:14" x14ac:dyDescent="0.2">
      <c r="A99">
        <v>96</v>
      </c>
      <c r="B99" t="str">
        <f>'Klimadaten-dati clima Südtirol'!C102</f>
        <v>Terlan</v>
      </c>
      <c r="C99" t="str">
        <f>'Klimadaten-dati clima Südtirol'!D102</f>
        <v>Terlano</v>
      </c>
      <c r="D99">
        <f>'Klimadaten-dati clima Südtirol'!ET102</f>
        <v>-15</v>
      </c>
      <c r="E99" s="90">
        <f t="shared" si="2"/>
        <v>4.5013294797687831</v>
      </c>
      <c r="F99">
        <f>'Klimadaten-dati clima Südtirol'!ER102</f>
        <v>173</v>
      </c>
      <c r="G99" s="89">
        <f>'Klimadaten-dati clima Südtirol'!EU102*(RT-'Klimadaten-dati clima Südtirol'!L102)+'Klimadaten-dati clima Südtirol'!EV102*(RT-'Klimadaten-dati clima Südtirol'!M102)+'Klimadaten-dati clima Südtirol'!EW102*(RT-'Klimadaten-dati clima Südtirol'!N102)+'Klimadaten-dati clima Südtirol'!EX102*(RT-'Klimadaten-dati clima Südtirol'!O102)+'Klimadaten-dati clima Südtirol'!EY102*(RT-'Klimadaten-dati clima Südtirol'!P102)+'Klimadaten-dati clima Südtirol'!EZ102*(RT-'Klimadaten-dati clima Südtirol'!Q102)+'Klimadaten-dati clima Südtirol'!FA102*(RT-'Klimadaten-dati clima Südtirol'!R102)+'Klimadaten-dati clima Südtirol'!FB102*(RT-'Klimadaten-dati clima Südtirol'!S102)+'Klimadaten-dati clima Südtirol'!FC102*(RT-'Klimadaten-dati clima Südtirol'!T102)+'Klimadaten-dati clima Südtirol'!FD102*(RT-'Klimadaten-dati clima Südtirol'!U102)+'Klimadaten-dati clima Südtirol'!FE102*(RT-'Klimadaten-dati clima Südtirol'!V102)+'Klimadaten-dati clima Südtirol'!FF102*(RT-'Klimadaten-dati clima Südtirol'!W102)</f>
        <v>2681.2700000000004</v>
      </c>
      <c r="I99" s="91">
        <f>('Klimadaten-dati clima Südtirol'!AV102*'Klimadaten-dati clima Südtirol'!EU102+'Klimadaten-dati clima Südtirol'!AW102*'Klimadaten-dati clima Südtirol'!EV102+'Klimadaten-dati clima Südtirol'!AX102*'Klimadaten-dati clima Südtirol'!EW102+'Klimadaten-dati clima Südtirol'!AY102*'Klimadaten-dati clima Südtirol'!EX102+'Klimadaten-dati clima Südtirol'!AZ102*'Klimadaten-dati clima Südtirol'!EY102+'Klimadaten-dati clima Südtirol'!BA102*'Klimadaten-dati clima Südtirol'!EZ102+'Klimadaten-dati clima Südtirol'!BB102*'Klimadaten-dati clima Südtirol'!FA102+'Klimadaten-dati clima Südtirol'!BC102*'Klimadaten-dati clima Südtirol'!FB102+'Klimadaten-dati clima Südtirol'!BD102*'Klimadaten-dati clima Südtirol'!FC102+'Klimadaten-dati clima Südtirol'!BE102*'Klimadaten-dati clima Südtirol'!FD102+'Klimadaten-dati clima Südtirol'!BF102*'Klimadaten-dati clima Südtirol'!FE102+'Klimadaten-dati clima Südtirol'!BG102*'Klimadaten-dati clima Südtirol'!FF102)/3.6</f>
        <v>387.33000000000004</v>
      </c>
      <c r="J99" s="91">
        <f>('Klimadaten-dati clima Südtirol'!BH102*'Klimadaten-dati clima Südtirol'!EU102+'Klimadaten-dati clima Südtirol'!BI102*'Klimadaten-dati clima Südtirol'!EV102+'Klimadaten-dati clima Südtirol'!BJ102*'Klimadaten-dati clima Südtirol'!EW102+'Klimadaten-dati clima Südtirol'!BK102*'Klimadaten-dati clima Südtirol'!EX102+'Klimadaten-dati clima Südtirol'!BL102*'Klimadaten-dati clima Südtirol'!EY102+'Klimadaten-dati clima Südtirol'!BM102*'Klimadaten-dati clima Südtirol'!EZ102+'Klimadaten-dati clima Südtirol'!BN102*'Klimadaten-dati clima Südtirol'!FA102+'Klimadaten-dati clima Südtirol'!BO102*'Klimadaten-dati clima Südtirol'!FB102+'Klimadaten-dati clima Südtirol'!BP102*'Klimadaten-dati clima Südtirol'!FC102+'Klimadaten-dati clima Südtirol'!BQ102*'Klimadaten-dati clima Südtirol'!FD102+'Klimadaten-dati clima Südtirol'!BR102*'Klimadaten-dati clima Südtirol'!FE102+'Klimadaten-dati clima Südtirol'!BS102*'Klimadaten-dati clima Südtirol'!FF102)/3.6</f>
        <v>474.65252471192974</v>
      </c>
      <c r="K99" s="91">
        <f>('Klimadaten-dati clima Südtirol'!BT102*'Klimadaten-dati clima Südtirol'!EU102+'Klimadaten-dati clima Südtirol'!BU102*'Klimadaten-dati clima Südtirol'!EV102+'Klimadaten-dati clima Südtirol'!BV102*'Klimadaten-dati clima Südtirol'!EW102+'Klimadaten-dati clima Südtirol'!BW102*'Klimadaten-dati clima Südtirol'!EX102+'Klimadaten-dati clima Südtirol'!BX102*'Klimadaten-dati clima Südtirol'!EY102+'Klimadaten-dati clima Südtirol'!BY102*'Klimadaten-dati clima Südtirol'!EZ102+'Klimadaten-dati clima Südtirol'!BZ102*'Klimadaten-dati clima Südtirol'!FA102+'Klimadaten-dati clima Südtirol'!CA102*'Klimadaten-dati clima Südtirol'!FB102+'Klimadaten-dati clima Südtirol'!CB102*'Klimadaten-dati clima Südtirol'!FC102+'Klimadaten-dati clima Südtirol'!CC102*'Klimadaten-dati clima Südtirol'!FD102+'Klimadaten-dati clima Südtirol'!CD102*'Klimadaten-dati clima Südtirol'!FE102+'Klimadaten-dati clima Südtirol'!CE102*'Klimadaten-dati clima Südtirol'!FF102)/3.6</f>
        <v>391.68356328218971</v>
      </c>
      <c r="L99" s="91">
        <f>('Klimadaten-dati clima Südtirol'!CF102*'Klimadaten-dati clima Südtirol'!EU102+'Klimadaten-dati clima Südtirol'!CG102*'Klimadaten-dati clima Südtirol'!EV102+'Klimadaten-dati clima Südtirol'!CH102*'Klimadaten-dati clima Südtirol'!EW102+'Klimadaten-dati clima Südtirol'!CI102*'Klimadaten-dati clima Südtirol'!EX102+'Klimadaten-dati clima Südtirol'!CJ102*'Klimadaten-dati clima Südtirol'!EY102+'Klimadaten-dati clima Südtirol'!CK102*'Klimadaten-dati clima Südtirol'!EZ102+'Klimadaten-dati clima Südtirol'!CL102*'Klimadaten-dati clima Südtirol'!FA102+'Klimadaten-dati clima Südtirol'!CM102*'Klimadaten-dati clima Südtirol'!FB102+'Klimadaten-dati clima Südtirol'!CN102*'Klimadaten-dati clima Südtirol'!FC102+'Klimadaten-dati clima Südtirol'!CO102*'Klimadaten-dati clima Südtirol'!FD102+'Klimadaten-dati clima Südtirol'!CP102*'Klimadaten-dati clima Südtirol'!FE102+'Klimadaten-dati clima Südtirol'!CQ102*'Klimadaten-dati clima Südtirol'!FF102)/3.6</f>
        <v>308.71460185244956</v>
      </c>
      <c r="M99" s="91">
        <f>('Klimadaten-dati clima Südtirol'!CR102*'Klimadaten-dati clima Südtirol'!EU102+'Klimadaten-dati clima Südtirol'!CS102*'Klimadaten-dati clima Südtirol'!EV102+'Klimadaten-dati clima Südtirol'!CT102*'Klimadaten-dati clima Südtirol'!EW102+'Klimadaten-dati clima Südtirol'!CU102*'Klimadaten-dati clima Südtirol'!EX102+'Klimadaten-dati clima Südtirol'!CV102*'Klimadaten-dati clima Südtirol'!EY102+'Klimadaten-dati clima Südtirol'!CW102*'Klimadaten-dati clima Südtirol'!EZ102+'Klimadaten-dati clima Südtirol'!CX102*'Klimadaten-dati clima Südtirol'!FA102+'Klimadaten-dati clima Südtirol'!CY102*'Klimadaten-dati clima Südtirol'!FB102+'Klimadaten-dati clima Südtirol'!CZ102*'Klimadaten-dati clima Südtirol'!FC102+'Klimadaten-dati clima Südtirol'!DA102*'Klimadaten-dati clima Südtirol'!FD102+'Klimadaten-dati clima Südtirol'!DB102*'Klimadaten-dati clima Südtirol'!FE102+'Klimadaten-dati clima Südtirol'!DC102*'Klimadaten-dati clima Südtirol'!FF102)/3.6</f>
        <v>249.79470179015686</v>
      </c>
      <c r="N99" s="91">
        <f>('Klimadaten-dati clima Südtirol'!DD102*'Klimadaten-dati clima Südtirol'!EU102+'Klimadaten-dati clima Südtirol'!DE102*'Klimadaten-dati clima Südtirol'!EV102+'Klimadaten-dati clima Südtirol'!DF102*'Klimadaten-dati clima Südtirol'!EW102+'Klimadaten-dati clima Südtirol'!DG102*'Klimadaten-dati clima Südtirol'!EX102+'Klimadaten-dati clima Südtirol'!DH102*'Klimadaten-dati clima Südtirol'!EY102+'Klimadaten-dati clima Südtirol'!DI102*'Klimadaten-dati clima Südtirol'!EZ102+'Klimadaten-dati clima Südtirol'!DJ102*'Klimadaten-dati clima Südtirol'!FA102+'Klimadaten-dati clima Südtirol'!DK102*'Klimadaten-dati clima Südtirol'!FB102+'Klimadaten-dati clima Südtirol'!DL102*'Klimadaten-dati clima Südtirol'!FC102+'Klimadaten-dati clima Südtirol'!DM102*'Klimadaten-dati clima Südtirol'!FD102+'Klimadaten-dati clima Südtirol'!DN102*'Klimadaten-dati clima Südtirol'!FE102+'Klimadaten-dati clima Südtirol'!DO102*'Klimadaten-dati clima Südtirol'!FF102)/3.6</f>
        <v>190.87480172786411</v>
      </c>
    </row>
    <row r="100" spans="1:14" x14ac:dyDescent="0.2">
      <c r="A100">
        <v>97</v>
      </c>
      <c r="B100" t="str">
        <f>'Klimadaten-dati clima Südtirol'!C103</f>
        <v>Tiers</v>
      </c>
      <c r="C100" t="str">
        <f>'Klimadaten-dati clima Südtirol'!D103</f>
        <v>Tires</v>
      </c>
      <c r="D100">
        <f>'Klimadaten-dati clima Südtirol'!ET103</f>
        <v>-18</v>
      </c>
      <c r="E100" s="90">
        <f t="shared" ref="E100:E119" si="3">RT-G100/F100</f>
        <v>3.2592765957446836</v>
      </c>
      <c r="F100">
        <f>'Klimadaten-dati clima Südtirol'!ER103</f>
        <v>235</v>
      </c>
      <c r="G100" s="89">
        <f>'Klimadaten-dati clima Südtirol'!EU103*(RT-'Klimadaten-dati clima Südtirol'!L103)+'Klimadaten-dati clima Südtirol'!EV103*(RT-'Klimadaten-dati clima Südtirol'!M103)+'Klimadaten-dati clima Südtirol'!EW103*(RT-'Klimadaten-dati clima Südtirol'!N103)+'Klimadaten-dati clima Südtirol'!EX103*(RT-'Klimadaten-dati clima Südtirol'!O103)+'Klimadaten-dati clima Südtirol'!EY103*(RT-'Klimadaten-dati clima Südtirol'!P103)+'Klimadaten-dati clima Südtirol'!EZ103*(RT-'Klimadaten-dati clima Südtirol'!Q103)+'Klimadaten-dati clima Südtirol'!FA103*(RT-'Klimadaten-dati clima Südtirol'!R103)+'Klimadaten-dati clima Südtirol'!FB103*(RT-'Klimadaten-dati clima Südtirol'!S103)+'Klimadaten-dati clima Südtirol'!FC103*(RT-'Klimadaten-dati clima Südtirol'!T103)+'Klimadaten-dati clima Südtirol'!FD103*(RT-'Klimadaten-dati clima Südtirol'!U103)+'Klimadaten-dati clima Südtirol'!FE103*(RT-'Klimadaten-dati clima Südtirol'!V103)+'Klimadaten-dati clima Südtirol'!FF103*(RT-'Klimadaten-dati clima Südtirol'!W103)</f>
        <v>3934.0699999999997</v>
      </c>
      <c r="I100" s="91">
        <f>('Klimadaten-dati clima Südtirol'!AV103*'Klimadaten-dati clima Südtirol'!EU103+'Klimadaten-dati clima Südtirol'!AW103*'Klimadaten-dati clima Südtirol'!EV103+'Klimadaten-dati clima Südtirol'!AX103*'Klimadaten-dati clima Südtirol'!EW103+'Klimadaten-dati clima Südtirol'!AY103*'Klimadaten-dati clima Südtirol'!EX103+'Klimadaten-dati clima Südtirol'!AZ103*'Klimadaten-dati clima Südtirol'!EY103+'Klimadaten-dati clima Südtirol'!BA103*'Klimadaten-dati clima Südtirol'!EZ103+'Klimadaten-dati clima Südtirol'!BB103*'Klimadaten-dati clima Südtirol'!FA103+'Klimadaten-dati clima Südtirol'!BC103*'Klimadaten-dati clima Südtirol'!FB103+'Klimadaten-dati clima Südtirol'!BD103*'Klimadaten-dati clima Südtirol'!FC103+'Klimadaten-dati clima Südtirol'!BE103*'Klimadaten-dati clima Südtirol'!FD103+'Klimadaten-dati clima Südtirol'!BF103*'Klimadaten-dati clima Südtirol'!FE103+'Klimadaten-dati clima Südtirol'!BG103*'Klimadaten-dati clima Südtirol'!FF103)/3.6</f>
        <v>613.03</v>
      </c>
      <c r="J100" s="91">
        <f>('Klimadaten-dati clima Südtirol'!BH103*'Klimadaten-dati clima Südtirol'!EU103+'Klimadaten-dati clima Südtirol'!BI103*'Klimadaten-dati clima Südtirol'!EV103+'Klimadaten-dati clima Südtirol'!BJ103*'Klimadaten-dati clima Südtirol'!EW103+'Klimadaten-dati clima Südtirol'!BK103*'Klimadaten-dati clima Südtirol'!EX103+'Klimadaten-dati clima Südtirol'!BL103*'Klimadaten-dati clima Südtirol'!EY103+'Klimadaten-dati clima Südtirol'!BM103*'Klimadaten-dati clima Südtirol'!EZ103+'Klimadaten-dati clima Südtirol'!BN103*'Klimadaten-dati clima Südtirol'!FA103+'Klimadaten-dati clima Südtirol'!BO103*'Klimadaten-dati clima Südtirol'!FB103+'Klimadaten-dati clima Südtirol'!BP103*'Klimadaten-dati clima Südtirol'!FC103+'Klimadaten-dati clima Südtirol'!BQ103*'Klimadaten-dati clima Südtirol'!FD103+'Klimadaten-dati clima Südtirol'!BR103*'Klimadaten-dati clima Südtirol'!FE103+'Klimadaten-dati clima Südtirol'!BS103*'Klimadaten-dati clima Südtirol'!FF103)/3.6</f>
        <v>647.00246605293523</v>
      </c>
      <c r="K100" s="91">
        <f>('Klimadaten-dati clima Südtirol'!BT103*'Klimadaten-dati clima Südtirol'!EU103+'Klimadaten-dati clima Südtirol'!BU103*'Klimadaten-dati clima Südtirol'!EV103+'Klimadaten-dati clima Südtirol'!BV103*'Klimadaten-dati clima Südtirol'!EW103+'Klimadaten-dati clima Südtirol'!BW103*'Klimadaten-dati clima Südtirol'!EX103+'Klimadaten-dati clima Südtirol'!BX103*'Klimadaten-dati clima Südtirol'!EY103+'Klimadaten-dati clima Südtirol'!BY103*'Klimadaten-dati clima Südtirol'!EZ103+'Klimadaten-dati clima Südtirol'!BZ103*'Klimadaten-dati clima Südtirol'!FA103+'Klimadaten-dati clima Südtirol'!CA103*'Klimadaten-dati clima Südtirol'!FB103+'Klimadaten-dati clima Südtirol'!CB103*'Klimadaten-dati clima Südtirol'!FC103+'Klimadaten-dati clima Südtirol'!CC103*'Klimadaten-dati clima Südtirol'!FD103+'Klimadaten-dati clima Südtirol'!CD103*'Klimadaten-dati clima Südtirol'!FE103+'Klimadaten-dati clima Südtirol'!CE103*'Klimadaten-dati clima Südtirol'!FF103)/3.6</f>
        <v>559.24969045063744</v>
      </c>
      <c r="L100" s="91">
        <f>('Klimadaten-dati clima Südtirol'!CF103*'Klimadaten-dati clima Südtirol'!EU103+'Klimadaten-dati clima Südtirol'!CG103*'Klimadaten-dati clima Südtirol'!EV103+'Klimadaten-dati clima Südtirol'!CH103*'Klimadaten-dati clima Südtirol'!EW103+'Klimadaten-dati clima Südtirol'!CI103*'Klimadaten-dati clima Südtirol'!EX103+'Klimadaten-dati clima Südtirol'!CJ103*'Klimadaten-dati clima Südtirol'!EY103+'Klimadaten-dati clima Südtirol'!CK103*'Klimadaten-dati clima Südtirol'!EZ103+'Klimadaten-dati clima Südtirol'!CL103*'Klimadaten-dati clima Südtirol'!FA103+'Klimadaten-dati clima Südtirol'!CM103*'Klimadaten-dati clima Südtirol'!FB103+'Klimadaten-dati clima Südtirol'!CN103*'Klimadaten-dati clima Südtirol'!FC103+'Klimadaten-dati clima Südtirol'!CO103*'Klimadaten-dati clima Südtirol'!FD103+'Klimadaten-dati clima Südtirol'!CP103*'Klimadaten-dati clima Südtirol'!FE103+'Klimadaten-dati clima Südtirol'!CQ103*'Klimadaten-dati clima Südtirol'!FF103)/3.6</f>
        <v>471.49691484833954</v>
      </c>
      <c r="M100" s="91">
        <f>('Klimadaten-dati clima Südtirol'!CR103*'Klimadaten-dati clima Südtirol'!EU103+'Klimadaten-dati clima Südtirol'!CS103*'Klimadaten-dati clima Südtirol'!EV103+'Klimadaten-dati clima Südtirol'!CT103*'Klimadaten-dati clima Südtirol'!EW103+'Klimadaten-dati clima Südtirol'!CU103*'Klimadaten-dati clima Südtirol'!EX103+'Klimadaten-dati clima Südtirol'!CV103*'Klimadaten-dati clima Südtirol'!EY103+'Klimadaten-dati clima Südtirol'!CW103*'Klimadaten-dati clima Südtirol'!EZ103+'Klimadaten-dati clima Südtirol'!CX103*'Klimadaten-dati clima Südtirol'!FA103+'Klimadaten-dati clima Südtirol'!CY103*'Klimadaten-dati clima Südtirol'!FB103+'Klimadaten-dati clima Südtirol'!CZ103*'Klimadaten-dati clima Südtirol'!FC103+'Klimadaten-dati clima Südtirol'!DA103*'Klimadaten-dati clima Südtirol'!FD103+'Klimadaten-dati clima Südtirol'!DB103*'Klimadaten-dati clima Südtirol'!FE103+'Klimadaten-dati clima Südtirol'!DC103*'Klimadaten-dati clima Südtirol'!FF103)/3.6</f>
        <v>378.43508870554552</v>
      </c>
      <c r="N100" s="91">
        <f>('Klimadaten-dati clima Südtirol'!DD103*'Klimadaten-dati clima Südtirol'!EU103+'Klimadaten-dati clima Südtirol'!DE103*'Klimadaten-dati clima Südtirol'!EV103+'Klimadaten-dati clima Südtirol'!DF103*'Klimadaten-dati clima Südtirol'!EW103+'Klimadaten-dati clima Südtirol'!DG103*'Klimadaten-dati clima Südtirol'!EX103+'Klimadaten-dati clima Südtirol'!DH103*'Klimadaten-dati clima Südtirol'!EY103+'Klimadaten-dati clima Südtirol'!DI103*'Klimadaten-dati clima Südtirol'!EZ103+'Klimadaten-dati clima Südtirol'!DJ103*'Klimadaten-dati clima Südtirol'!FA103+'Klimadaten-dati clima Südtirol'!DK103*'Klimadaten-dati clima Südtirol'!FB103+'Klimadaten-dati clima Südtirol'!DL103*'Klimadaten-dati clima Südtirol'!FC103+'Klimadaten-dati clima Südtirol'!DM103*'Klimadaten-dati clima Südtirol'!FD103+'Klimadaten-dati clima Südtirol'!DN103*'Klimadaten-dati clima Südtirol'!FE103+'Klimadaten-dati clima Südtirol'!DO103*'Klimadaten-dati clima Südtirol'!FF103)/3.6</f>
        <v>285.37326256275156</v>
      </c>
    </row>
    <row r="101" spans="1:14" x14ac:dyDescent="0.2">
      <c r="A101">
        <v>98</v>
      </c>
      <c r="B101" t="str">
        <f>'Klimadaten-dati clima Südtirol'!C104</f>
        <v>Tirol</v>
      </c>
      <c r="C101" t="str">
        <f>'Klimadaten-dati clima Südtirol'!D104</f>
        <v>Tirolo</v>
      </c>
      <c r="D101">
        <f>'Klimadaten-dati clima Südtirol'!ET104</f>
        <v>-16</v>
      </c>
      <c r="E101" s="90">
        <f t="shared" si="3"/>
        <v>3.9615094339622665</v>
      </c>
      <c r="F101">
        <f>'Klimadaten-dati clima Südtirol'!ER104</f>
        <v>212</v>
      </c>
      <c r="G101" s="89">
        <f>'Klimadaten-dati clima Südtirol'!EU104*(RT-'Klimadaten-dati clima Südtirol'!L104)+'Klimadaten-dati clima Südtirol'!EV104*(RT-'Klimadaten-dati clima Südtirol'!M104)+'Klimadaten-dati clima Südtirol'!EW104*(RT-'Klimadaten-dati clima Südtirol'!N104)+'Klimadaten-dati clima Südtirol'!EX104*(RT-'Klimadaten-dati clima Südtirol'!O104)+'Klimadaten-dati clima Südtirol'!EY104*(RT-'Klimadaten-dati clima Südtirol'!P104)+'Klimadaten-dati clima Südtirol'!EZ104*(RT-'Klimadaten-dati clima Südtirol'!Q104)+'Klimadaten-dati clima Südtirol'!FA104*(RT-'Klimadaten-dati clima Südtirol'!R104)+'Klimadaten-dati clima Südtirol'!FB104*(RT-'Klimadaten-dati clima Südtirol'!S104)+'Klimadaten-dati clima Südtirol'!FC104*(RT-'Klimadaten-dati clima Südtirol'!T104)+'Klimadaten-dati clima Südtirol'!FD104*(RT-'Klimadaten-dati clima Südtirol'!U104)+'Klimadaten-dati clima Südtirol'!FE104*(RT-'Klimadaten-dati clima Südtirol'!V104)+'Klimadaten-dati clima Südtirol'!FF104*(RT-'Klimadaten-dati clima Südtirol'!W104)</f>
        <v>3400.16</v>
      </c>
      <c r="I101" s="91">
        <f>('Klimadaten-dati clima Südtirol'!AV104*'Klimadaten-dati clima Südtirol'!EU104+'Klimadaten-dati clima Südtirol'!AW104*'Klimadaten-dati clima Südtirol'!EV104+'Klimadaten-dati clima Südtirol'!AX104*'Klimadaten-dati clima Südtirol'!EW104+'Klimadaten-dati clima Südtirol'!AY104*'Klimadaten-dati clima Südtirol'!EX104+'Klimadaten-dati clima Südtirol'!AZ104*'Klimadaten-dati clima Südtirol'!EY104+'Klimadaten-dati clima Südtirol'!BA104*'Klimadaten-dati clima Südtirol'!EZ104+'Klimadaten-dati clima Südtirol'!BB104*'Klimadaten-dati clima Südtirol'!FA104+'Klimadaten-dati clima Südtirol'!BC104*'Klimadaten-dati clima Südtirol'!FB104+'Klimadaten-dati clima Südtirol'!BD104*'Klimadaten-dati clima Südtirol'!FC104+'Klimadaten-dati clima Südtirol'!BE104*'Klimadaten-dati clima Südtirol'!FD104+'Klimadaten-dati clima Südtirol'!BF104*'Klimadaten-dati clima Südtirol'!FE104+'Klimadaten-dati clima Südtirol'!BG104*'Klimadaten-dati clima Südtirol'!FF104)/3.6</f>
        <v>514.55999999999995</v>
      </c>
      <c r="J101" s="91">
        <f>('Klimadaten-dati clima Südtirol'!BH104*'Klimadaten-dati clima Südtirol'!EU104+'Klimadaten-dati clima Südtirol'!BI104*'Klimadaten-dati clima Südtirol'!EV104+'Klimadaten-dati clima Südtirol'!BJ104*'Klimadaten-dati clima Südtirol'!EW104+'Klimadaten-dati clima Südtirol'!BK104*'Klimadaten-dati clima Südtirol'!EX104+'Klimadaten-dati clima Südtirol'!BL104*'Klimadaten-dati clima Südtirol'!EY104+'Klimadaten-dati clima Südtirol'!BM104*'Klimadaten-dati clima Südtirol'!EZ104+'Klimadaten-dati clima Südtirol'!BN104*'Klimadaten-dati clima Südtirol'!FA104+'Klimadaten-dati clima Südtirol'!BO104*'Klimadaten-dati clima Südtirol'!FB104+'Klimadaten-dati clima Südtirol'!BP104*'Klimadaten-dati clima Südtirol'!FC104+'Klimadaten-dati clima Südtirol'!BQ104*'Klimadaten-dati clima Südtirol'!FD104+'Klimadaten-dati clima Südtirol'!BR104*'Klimadaten-dati clima Südtirol'!FE104+'Klimadaten-dati clima Südtirol'!BS104*'Klimadaten-dati clima Südtirol'!FF104)/3.6</f>
        <v>586.55632872944727</v>
      </c>
      <c r="K101" s="91">
        <f>('Klimadaten-dati clima Südtirol'!BT104*'Klimadaten-dati clima Südtirol'!EU104+'Klimadaten-dati clima Südtirol'!BU104*'Klimadaten-dati clima Südtirol'!EV104+'Klimadaten-dati clima Südtirol'!BV104*'Klimadaten-dati clima Südtirol'!EW104+'Klimadaten-dati clima Südtirol'!BW104*'Klimadaten-dati clima Südtirol'!EX104+'Klimadaten-dati clima Südtirol'!BX104*'Klimadaten-dati clima Südtirol'!EY104+'Klimadaten-dati clima Südtirol'!BY104*'Klimadaten-dati clima Südtirol'!EZ104+'Klimadaten-dati clima Südtirol'!BZ104*'Klimadaten-dati clima Südtirol'!FA104+'Klimadaten-dati clima Südtirol'!CA104*'Klimadaten-dati clima Südtirol'!FB104+'Klimadaten-dati clima Südtirol'!CB104*'Klimadaten-dati clima Südtirol'!FC104+'Klimadaten-dati clima Südtirol'!CC104*'Klimadaten-dati clima Südtirol'!FD104+'Klimadaten-dati clima Südtirol'!CD104*'Klimadaten-dati clima Südtirol'!FE104+'Klimadaten-dati clima Südtirol'!CE104*'Klimadaten-dati clima Südtirol'!FF104)/3.6</f>
        <v>495.36024877778078</v>
      </c>
      <c r="L101" s="91">
        <f>('Klimadaten-dati clima Südtirol'!CF104*'Klimadaten-dati clima Südtirol'!EU104+'Klimadaten-dati clima Südtirol'!CG104*'Klimadaten-dati clima Südtirol'!EV104+'Klimadaten-dati clima Südtirol'!CH104*'Klimadaten-dati clima Südtirol'!EW104+'Klimadaten-dati clima Südtirol'!CI104*'Klimadaten-dati clima Südtirol'!EX104+'Klimadaten-dati clima Südtirol'!CJ104*'Klimadaten-dati clima Südtirol'!EY104+'Klimadaten-dati clima Südtirol'!CK104*'Klimadaten-dati clima Südtirol'!EZ104+'Klimadaten-dati clima Südtirol'!CL104*'Klimadaten-dati clima Südtirol'!FA104+'Klimadaten-dati clima Südtirol'!CM104*'Klimadaten-dati clima Südtirol'!FB104+'Klimadaten-dati clima Südtirol'!CN104*'Klimadaten-dati clima Südtirol'!FC104+'Klimadaten-dati clima Südtirol'!CO104*'Klimadaten-dati clima Südtirol'!FD104+'Klimadaten-dati clima Südtirol'!CP104*'Klimadaten-dati clima Südtirol'!FE104+'Klimadaten-dati clima Südtirol'!CQ104*'Klimadaten-dati clima Südtirol'!FF104)/3.6</f>
        <v>404.16416882611406</v>
      </c>
      <c r="M101" s="91">
        <f>('Klimadaten-dati clima Südtirol'!CR104*'Klimadaten-dati clima Südtirol'!EU104+'Klimadaten-dati clima Südtirol'!CS104*'Klimadaten-dati clima Südtirol'!EV104+'Klimadaten-dati clima Südtirol'!CT104*'Klimadaten-dati clima Südtirol'!EW104+'Klimadaten-dati clima Südtirol'!CU104*'Klimadaten-dati clima Südtirol'!EX104+'Klimadaten-dati clima Südtirol'!CV104*'Klimadaten-dati clima Südtirol'!EY104+'Klimadaten-dati clima Südtirol'!CW104*'Klimadaten-dati clima Südtirol'!EZ104+'Klimadaten-dati clima Südtirol'!CX104*'Klimadaten-dati clima Südtirol'!FA104+'Klimadaten-dati clima Südtirol'!CY104*'Klimadaten-dati clima Südtirol'!FB104+'Klimadaten-dati clima Südtirol'!CZ104*'Klimadaten-dati clima Südtirol'!FC104+'Klimadaten-dati clima Südtirol'!DA104*'Klimadaten-dati clima Südtirol'!FD104+'Klimadaten-dati clima Südtirol'!DB104*'Klimadaten-dati clima Südtirol'!FE104+'Klimadaten-dati clima Südtirol'!DC104*'Klimadaten-dati clima Südtirol'!FF104)/3.6</f>
        <v>326.77248439404406</v>
      </c>
      <c r="N101" s="91">
        <f>('Klimadaten-dati clima Südtirol'!DD104*'Klimadaten-dati clima Südtirol'!EU104+'Klimadaten-dati clima Südtirol'!DE104*'Klimadaten-dati clima Südtirol'!EV104+'Klimadaten-dati clima Südtirol'!DF104*'Klimadaten-dati clima Südtirol'!EW104+'Klimadaten-dati clima Südtirol'!DG104*'Klimadaten-dati clima Südtirol'!EX104+'Klimadaten-dati clima Südtirol'!DH104*'Klimadaten-dati clima Südtirol'!EY104+'Klimadaten-dati clima Südtirol'!DI104*'Klimadaten-dati clima Südtirol'!EZ104+'Klimadaten-dati clima Südtirol'!DJ104*'Klimadaten-dati clima Südtirol'!FA104+'Klimadaten-dati clima Südtirol'!DK104*'Klimadaten-dati clima Südtirol'!FB104+'Klimadaten-dati clima Südtirol'!DL104*'Klimadaten-dati clima Südtirol'!FC104+'Klimadaten-dati clima Südtirol'!DM104*'Klimadaten-dati clima Südtirol'!FD104+'Klimadaten-dati clima Südtirol'!DN104*'Klimadaten-dati clima Südtirol'!FE104+'Klimadaten-dati clima Südtirol'!DO104*'Klimadaten-dati clima Südtirol'!FF104)/3.6</f>
        <v>249.38079996197391</v>
      </c>
    </row>
    <row r="102" spans="1:14" x14ac:dyDescent="0.2">
      <c r="A102">
        <v>99</v>
      </c>
      <c r="B102" t="str">
        <f>'Klimadaten-dati clima Südtirol'!C105</f>
        <v>Tisens</v>
      </c>
      <c r="C102" t="str">
        <f>'Klimadaten-dati clima Südtirol'!D105</f>
        <v>Tesimo</v>
      </c>
      <c r="D102">
        <f>'Klimadaten-dati clima Südtirol'!ET105</f>
        <v>-16</v>
      </c>
      <c r="E102" s="90">
        <f t="shared" si="3"/>
        <v>3.6971698113207552</v>
      </c>
      <c r="F102">
        <f>'Klimadaten-dati clima Südtirol'!ER105</f>
        <v>212</v>
      </c>
      <c r="G102" s="89">
        <f>'Klimadaten-dati clima Südtirol'!EU105*(RT-'Klimadaten-dati clima Südtirol'!L105)+'Klimadaten-dati clima Südtirol'!EV105*(RT-'Klimadaten-dati clima Südtirol'!M105)+'Klimadaten-dati clima Südtirol'!EW105*(RT-'Klimadaten-dati clima Südtirol'!N105)+'Klimadaten-dati clima Südtirol'!EX105*(RT-'Klimadaten-dati clima Südtirol'!O105)+'Klimadaten-dati clima Südtirol'!EY105*(RT-'Klimadaten-dati clima Südtirol'!P105)+'Klimadaten-dati clima Südtirol'!EZ105*(RT-'Klimadaten-dati clima Südtirol'!Q105)+'Klimadaten-dati clima Südtirol'!FA105*(RT-'Klimadaten-dati clima Südtirol'!R105)+'Klimadaten-dati clima Südtirol'!FB105*(RT-'Klimadaten-dati clima Südtirol'!S105)+'Klimadaten-dati clima Südtirol'!FC105*(RT-'Klimadaten-dati clima Südtirol'!T105)+'Klimadaten-dati clima Südtirol'!FD105*(RT-'Klimadaten-dati clima Südtirol'!U105)+'Klimadaten-dati clima Südtirol'!FE105*(RT-'Klimadaten-dati clima Südtirol'!V105)+'Klimadaten-dati clima Südtirol'!FF105*(RT-'Klimadaten-dati clima Südtirol'!W105)</f>
        <v>3456.2000000000003</v>
      </c>
      <c r="I102" s="91">
        <f>('Klimadaten-dati clima Südtirol'!AV105*'Klimadaten-dati clima Südtirol'!EU105+'Klimadaten-dati clima Südtirol'!AW105*'Klimadaten-dati clima Südtirol'!EV105+'Klimadaten-dati clima Südtirol'!AX105*'Klimadaten-dati clima Südtirol'!EW105+'Klimadaten-dati clima Südtirol'!AY105*'Klimadaten-dati clima Südtirol'!EX105+'Klimadaten-dati clima Südtirol'!AZ105*'Klimadaten-dati clima Südtirol'!EY105+'Klimadaten-dati clima Südtirol'!BA105*'Klimadaten-dati clima Südtirol'!EZ105+'Klimadaten-dati clima Südtirol'!BB105*'Klimadaten-dati clima Südtirol'!FA105+'Klimadaten-dati clima Südtirol'!BC105*'Klimadaten-dati clima Südtirol'!FB105+'Klimadaten-dati clima Südtirol'!BD105*'Klimadaten-dati clima Südtirol'!FC105+'Klimadaten-dati clima Südtirol'!BE105*'Klimadaten-dati clima Südtirol'!FD105+'Klimadaten-dati clima Südtirol'!BF105*'Klimadaten-dati clima Südtirol'!FE105+'Klimadaten-dati clima Südtirol'!BG105*'Klimadaten-dati clima Südtirol'!FF105)/3.6</f>
        <v>500.29</v>
      </c>
      <c r="J102" s="91">
        <f>('Klimadaten-dati clima Südtirol'!BH105*'Klimadaten-dati clima Südtirol'!EU105+'Klimadaten-dati clima Südtirol'!BI105*'Klimadaten-dati clima Südtirol'!EV105+'Klimadaten-dati clima Südtirol'!BJ105*'Klimadaten-dati clima Südtirol'!EW105+'Klimadaten-dati clima Südtirol'!BK105*'Klimadaten-dati clima Südtirol'!EX105+'Klimadaten-dati clima Südtirol'!BL105*'Klimadaten-dati clima Südtirol'!EY105+'Klimadaten-dati clima Südtirol'!BM105*'Klimadaten-dati clima Südtirol'!EZ105+'Klimadaten-dati clima Südtirol'!BN105*'Klimadaten-dati clima Südtirol'!FA105+'Klimadaten-dati clima Südtirol'!BO105*'Klimadaten-dati clima Südtirol'!FB105+'Klimadaten-dati clima Südtirol'!BP105*'Klimadaten-dati clima Südtirol'!FC105+'Klimadaten-dati clima Südtirol'!BQ105*'Klimadaten-dati clima Südtirol'!FD105+'Klimadaten-dati clima Südtirol'!BR105*'Klimadaten-dati clima Südtirol'!FE105+'Klimadaten-dati clima Südtirol'!BS105*'Klimadaten-dati clima Südtirol'!FF105)/3.6</f>
        <v>570.11051022582672</v>
      </c>
      <c r="K102" s="91">
        <f>('Klimadaten-dati clima Südtirol'!BT105*'Klimadaten-dati clima Südtirol'!EU105+'Klimadaten-dati clima Südtirol'!BU105*'Klimadaten-dati clima Südtirol'!EV105+'Klimadaten-dati clima Südtirol'!BV105*'Klimadaten-dati clima Südtirol'!EW105+'Klimadaten-dati clima Südtirol'!BW105*'Klimadaten-dati clima Südtirol'!EX105+'Klimadaten-dati clima Südtirol'!BX105*'Klimadaten-dati clima Südtirol'!EY105+'Klimadaten-dati clima Südtirol'!BY105*'Klimadaten-dati clima Südtirol'!EZ105+'Klimadaten-dati clima Südtirol'!BZ105*'Klimadaten-dati clima Südtirol'!FA105+'Klimadaten-dati clima Südtirol'!CA105*'Klimadaten-dati clima Südtirol'!FB105+'Klimadaten-dati clima Südtirol'!CB105*'Klimadaten-dati clima Südtirol'!FC105+'Klimadaten-dati clima Südtirol'!CC105*'Klimadaten-dati clima Südtirol'!FD105+'Klimadaten-dati clima Südtirol'!CD105*'Klimadaten-dati clima Südtirol'!FE105+'Klimadaten-dati clima Südtirol'!CE105*'Klimadaten-dati clima Südtirol'!FF105)/3.6</f>
        <v>481.45630498827825</v>
      </c>
      <c r="L102" s="91">
        <f>('Klimadaten-dati clima Südtirol'!CF105*'Klimadaten-dati clima Südtirol'!EU105+'Klimadaten-dati clima Südtirol'!CG105*'Klimadaten-dati clima Südtirol'!EV105+'Klimadaten-dati clima Südtirol'!CH105*'Klimadaten-dati clima Südtirol'!EW105+'Klimadaten-dati clima Südtirol'!CI105*'Klimadaten-dati clima Südtirol'!EX105+'Klimadaten-dati clima Südtirol'!CJ105*'Klimadaten-dati clima Südtirol'!EY105+'Klimadaten-dati clima Südtirol'!CK105*'Klimadaten-dati clima Südtirol'!EZ105+'Klimadaten-dati clima Südtirol'!CL105*'Klimadaten-dati clima Südtirol'!FA105+'Klimadaten-dati clima Südtirol'!CM105*'Klimadaten-dati clima Südtirol'!FB105+'Klimadaten-dati clima Südtirol'!CN105*'Klimadaten-dati clima Südtirol'!FC105+'Klimadaten-dati clima Südtirol'!CO105*'Klimadaten-dati clima Südtirol'!FD105+'Klimadaten-dati clima Südtirol'!CP105*'Klimadaten-dati clima Südtirol'!FE105+'Klimadaten-dati clima Südtirol'!CQ105*'Klimadaten-dati clima Südtirol'!FF105)/3.6</f>
        <v>392.80209975072978</v>
      </c>
      <c r="M102" s="91">
        <f>('Klimadaten-dati clima Südtirol'!CR105*'Klimadaten-dati clima Südtirol'!EU105+'Klimadaten-dati clima Südtirol'!CS105*'Klimadaten-dati clima Südtirol'!EV105+'Klimadaten-dati clima Südtirol'!CT105*'Klimadaten-dati clima Südtirol'!EW105+'Klimadaten-dati clima Südtirol'!CU105*'Klimadaten-dati clima Südtirol'!EX105+'Klimadaten-dati clima Südtirol'!CV105*'Klimadaten-dati clima Südtirol'!EY105+'Klimadaten-dati clima Südtirol'!CW105*'Klimadaten-dati clima Südtirol'!EZ105+'Klimadaten-dati clima Südtirol'!CX105*'Klimadaten-dati clima Südtirol'!FA105+'Klimadaten-dati clima Südtirol'!CY105*'Klimadaten-dati clima Südtirol'!FB105+'Klimadaten-dati clima Südtirol'!CZ105*'Klimadaten-dati clima Südtirol'!FC105+'Klimadaten-dati clima Südtirol'!DA105*'Klimadaten-dati clima Südtirol'!FD105+'Klimadaten-dati clima Südtirol'!DB105*'Klimadaten-dati clima Südtirol'!FE105+'Klimadaten-dati clima Südtirol'!DC105*'Klimadaten-dati clima Südtirol'!FF105)/3.6</f>
        <v>317.68919683749937</v>
      </c>
      <c r="N102" s="91">
        <f>('Klimadaten-dati clima Südtirol'!DD105*'Klimadaten-dati clima Südtirol'!EU105+'Klimadaten-dati clima Südtirol'!DE105*'Klimadaten-dati clima Südtirol'!EV105+'Klimadaten-dati clima Südtirol'!DF105*'Klimadaten-dati clima Südtirol'!EW105+'Klimadaten-dati clima Südtirol'!DG105*'Klimadaten-dati clima Südtirol'!EX105+'Klimadaten-dati clima Südtirol'!DH105*'Klimadaten-dati clima Südtirol'!EY105+'Klimadaten-dati clima Südtirol'!DI105*'Klimadaten-dati clima Südtirol'!EZ105+'Klimadaten-dati clima Südtirol'!DJ105*'Klimadaten-dati clima Südtirol'!FA105+'Klimadaten-dati clima Südtirol'!DK105*'Klimadaten-dati clima Südtirol'!FB105+'Klimadaten-dati clima Südtirol'!DL105*'Klimadaten-dati clima Südtirol'!FC105+'Klimadaten-dati clima Südtirol'!DM105*'Klimadaten-dati clima Südtirol'!FD105+'Klimadaten-dati clima Südtirol'!DN105*'Klimadaten-dati clima Südtirol'!FE105+'Klimadaten-dati clima Südtirol'!DO105*'Klimadaten-dati clima Südtirol'!FF105)/3.6</f>
        <v>242.57629392426901</v>
      </c>
    </row>
    <row r="103" spans="1:14" x14ac:dyDescent="0.2">
      <c r="A103">
        <v>100</v>
      </c>
      <c r="B103" t="str">
        <f>'Klimadaten-dati clima Südtirol'!C106</f>
        <v>Toblach</v>
      </c>
      <c r="C103" t="str">
        <f>'Klimadaten-dati clima Südtirol'!D106</f>
        <v>Dobbiaco</v>
      </c>
      <c r="D103">
        <f>'Klimadaten-dati clima Südtirol'!ET106</f>
        <v>-19</v>
      </c>
      <c r="E103" s="90">
        <f t="shared" si="3"/>
        <v>2.0428044280442812</v>
      </c>
      <c r="F103">
        <f>'Klimadaten-dati clima Südtirol'!ER106</f>
        <v>271</v>
      </c>
      <c r="G103" s="89">
        <f>'Klimadaten-dati clima Südtirol'!EU106*(RT-'Klimadaten-dati clima Südtirol'!L106)+'Klimadaten-dati clima Südtirol'!EV106*(RT-'Klimadaten-dati clima Südtirol'!M106)+'Klimadaten-dati clima Südtirol'!EW106*(RT-'Klimadaten-dati clima Südtirol'!N106)+'Klimadaten-dati clima Südtirol'!EX106*(RT-'Klimadaten-dati clima Südtirol'!O106)+'Klimadaten-dati clima Südtirol'!EY106*(RT-'Klimadaten-dati clima Südtirol'!P106)+'Klimadaten-dati clima Südtirol'!EZ106*(RT-'Klimadaten-dati clima Südtirol'!Q106)+'Klimadaten-dati clima Südtirol'!FA106*(RT-'Klimadaten-dati clima Südtirol'!R106)+'Klimadaten-dati clima Südtirol'!FB106*(RT-'Klimadaten-dati clima Südtirol'!S106)+'Klimadaten-dati clima Südtirol'!FC106*(RT-'Klimadaten-dati clima Südtirol'!T106)+'Klimadaten-dati clima Südtirol'!FD106*(RT-'Klimadaten-dati clima Südtirol'!U106)+'Klimadaten-dati clima Südtirol'!FE106*(RT-'Klimadaten-dati clima Südtirol'!V106)+'Klimadaten-dati clima Südtirol'!FF106*(RT-'Klimadaten-dati clima Südtirol'!W106)</f>
        <v>4866.3999999999996</v>
      </c>
      <c r="I103" s="91">
        <f>('Klimadaten-dati clima Südtirol'!AV106*'Klimadaten-dati clima Südtirol'!EU106+'Klimadaten-dati clima Südtirol'!AW106*'Klimadaten-dati clima Südtirol'!EV106+'Klimadaten-dati clima Südtirol'!AX106*'Klimadaten-dati clima Südtirol'!EW106+'Klimadaten-dati clima Südtirol'!AY106*'Klimadaten-dati clima Südtirol'!EX106+'Klimadaten-dati clima Südtirol'!AZ106*'Klimadaten-dati clima Südtirol'!EY106+'Klimadaten-dati clima Südtirol'!BA106*'Klimadaten-dati clima Südtirol'!EZ106+'Klimadaten-dati clima Südtirol'!BB106*'Klimadaten-dati clima Südtirol'!FA106+'Klimadaten-dati clima Südtirol'!BC106*'Klimadaten-dati clima Südtirol'!FB106+'Klimadaten-dati clima Südtirol'!BD106*'Klimadaten-dati clima Südtirol'!FC106+'Klimadaten-dati clima Südtirol'!BE106*'Klimadaten-dati clima Südtirol'!FD106+'Klimadaten-dati clima Südtirol'!BF106*'Klimadaten-dati clima Südtirol'!FE106+'Klimadaten-dati clima Südtirol'!BG106*'Klimadaten-dati clima Südtirol'!FF106)/3.6</f>
        <v>787.2399999999999</v>
      </c>
      <c r="J103" s="91">
        <f>('Klimadaten-dati clima Südtirol'!BH106*'Klimadaten-dati clima Südtirol'!EU106+'Klimadaten-dati clima Südtirol'!BI106*'Klimadaten-dati clima Südtirol'!EV106+'Klimadaten-dati clima Südtirol'!BJ106*'Klimadaten-dati clima Südtirol'!EW106+'Klimadaten-dati clima Südtirol'!BK106*'Klimadaten-dati clima Südtirol'!EX106+'Klimadaten-dati clima Südtirol'!BL106*'Klimadaten-dati clima Südtirol'!EY106+'Klimadaten-dati clima Südtirol'!BM106*'Klimadaten-dati clima Südtirol'!EZ106+'Klimadaten-dati clima Südtirol'!BN106*'Klimadaten-dati clima Südtirol'!FA106+'Klimadaten-dati clima Südtirol'!BO106*'Klimadaten-dati clima Südtirol'!FB106+'Klimadaten-dati clima Südtirol'!BP106*'Klimadaten-dati clima Südtirol'!FC106+'Klimadaten-dati clima Südtirol'!BQ106*'Klimadaten-dati clima Südtirol'!FD106+'Klimadaten-dati clima Südtirol'!BR106*'Klimadaten-dati clima Südtirol'!FE106+'Klimadaten-dati clima Südtirol'!BS106*'Klimadaten-dati clima Südtirol'!FF106)/3.6</f>
        <v>761.64827023323153</v>
      </c>
      <c r="K103" s="91">
        <f>('Klimadaten-dati clima Südtirol'!BT106*'Klimadaten-dati clima Südtirol'!EU106+'Klimadaten-dati clima Südtirol'!BU106*'Klimadaten-dati clima Südtirol'!EV106+'Klimadaten-dati clima Südtirol'!BV106*'Klimadaten-dati clima Südtirol'!EW106+'Klimadaten-dati clima Südtirol'!BW106*'Klimadaten-dati clima Südtirol'!EX106+'Klimadaten-dati clima Südtirol'!BX106*'Klimadaten-dati clima Südtirol'!EY106+'Klimadaten-dati clima Südtirol'!BY106*'Klimadaten-dati clima Südtirol'!EZ106+'Klimadaten-dati clima Südtirol'!BZ106*'Klimadaten-dati clima Südtirol'!FA106+'Klimadaten-dati clima Südtirol'!CA106*'Klimadaten-dati clima Südtirol'!FB106+'Klimadaten-dati clima Südtirol'!CB106*'Klimadaten-dati clima Südtirol'!FC106+'Klimadaten-dati clima Südtirol'!CC106*'Klimadaten-dati clima Südtirol'!FD106+'Klimadaten-dati clima Südtirol'!CD106*'Klimadaten-dati clima Südtirol'!FE106+'Klimadaten-dati clima Südtirol'!CE106*'Klimadaten-dati clima Südtirol'!FF106)/3.6</f>
        <v>677.03949022042275</v>
      </c>
      <c r="L103" s="91">
        <f>('Klimadaten-dati clima Südtirol'!CF106*'Klimadaten-dati clima Südtirol'!EU106+'Klimadaten-dati clima Südtirol'!CG106*'Klimadaten-dati clima Südtirol'!EV106+'Klimadaten-dati clima Südtirol'!CH106*'Klimadaten-dati clima Südtirol'!EW106+'Klimadaten-dati clima Südtirol'!CI106*'Klimadaten-dati clima Südtirol'!EX106+'Klimadaten-dati clima Südtirol'!CJ106*'Klimadaten-dati clima Südtirol'!EY106+'Klimadaten-dati clima Südtirol'!CK106*'Klimadaten-dati clima Südtirol'!EZ106+'Klimadaten-dati clima Südtirol'!CL106*'Klimadaten-dati clima Südtirol'!FA106+'Klimadaten-dati clima Südtirol'!CM106*'Klimadaten-dati clima Südtirol'!FB106+'Klimadaten-dati clima Südtirol'!CN106*'Klimadaten-dati clima Südtirol'!FC106+'Klimadaten-dati clima Südtirol'!CO106*'Klimadaten-dati clima Südtirol'!FD106+'Klimadaten-dati clima Südtirol'!CP106*'Klimadaten-dati clima Südtirol'!FE106+'Klimadaten-dati clima Südtirol'!CQ106*'Klimadaten-dati clima Südtirol'!FF106)/3.6</f>
        <v>592.43071020761374</v>
      </c>
      <c r="M103" s="91">
        <f>('Klimadaten-dati clima Südtirol'!CR106*'Klimadaten-dati clima Südtirol'!EU106+'Klimadaten-dati clima Südtirol'!CS106*'Klimadaten-dati clima Südtirol'!EV106+'Klimadaten-dati clima Südtirol'!CT106*'Klimadaten-dati clima Südtirol'!EW106+'Klimadaten-dati clima Südtirol'!CU106*'Klimadaten-dati clima Südtirol'!EX106+'Klimadaten-dati clima Südtirol'!CV106*'Klimadaten-dati clima Südtirol'!EY106+'Klimadaten-dati clima Südtirol'!CW106*'Klimadaten-dati clima Südtirol'!EZ106+'Klimadaten-dati clima Südtirol'!CX106*'Klimadaten-dati clima Südtirol'!FA106+'Klimadaten-dati clima Südtirol'!CY106*'Klimadaten-dati clima Südtirol'!FB106+'Klimadaten-dati clima Südtirol'!CZ106*'Klimadaten-dati clima Südtirol'!FC106+'Klimadaten-dati clima Südtirol'!DA106*'Klimadaten-dati clima Südtirol'!FD106+'Klimadaten-dati clima Südtirol'!DB106*'Klimadaten-dati clima Südtirol'!FE106+'Klimadaten-dati clima Südtirol'!DC106*'Klimadaten-dati clima Südtirol'!FF106)/3.6</f>
        <v>471.7862025837702</v>
      </c>
      <c r="N103" s="91">
        <f>('Klimadaten-dati clima Südtirol'!DD106*'Klimadaten-dati clima Südtirol'!EU106+'Klimadaten-dati clima Südtirol'!DE106*'Klimadaten-dati clima Südtirol'!EV106+'Klimadaten-dati clima Südtirol'!DF106*'Klimadaten-dati clima Südtirol'!EW106+'Klimadaten-dati clima Südtirol'!DG106*'Klimadaten-dati clima Südtirol'!EX106+'Klimadaten-dati clima Südtirol'!DH106*'Klimadaten-dati clima Südtirol'!EY106+'Klimadaten-dati clima Südtirol'!DI106*'Klimadaten-dati clima Südtirol'!EZ106+'Klimadaten-dati clima Südtirol'!DJ106*'Klimadaten-dati clima Südtirol'!FA106+'Klimadaten-dati clima Südtirol'!DK106*'Klimadaten-dati clima Südtirol'!FB106+'Klimadaten-dati clima Südtirol'!DL106*'Klimadaten-dati clima Südtirol'!FC106+'Klimadaten-dati clima Südtirol'!DM106*'Klimadaten-dati clima Südtirol'!FD106+'Klimadaten-dati clima Südtirol'!DN106*'Klimadaten-dati clima Südtirol'!FE106+'Klimadaten-dati clima Südtirol'!DO106*'Klimadaten-dati clima Südtirol'!FF106)/3.6</f>
        <v>351.14169495992678</v>
      </c>
    </row>
    <row r="104" spans="1:14" x14ac:dyDescent="0.2">
      <c r="A104">
        <v>101</v>
      </c>
      <c r="B104" t="str">
        <f>'Klimadaten-dati clima Südtirol'!C107</f>
        <v>Tramin</v>
      </c>
      <c r="C104" t="str">
        <f>'Klimadaten-dati clima Südtirol'!D107</f>
        <v>Termeno</v>
      </c>
      <c r="D104">
        <f>'Klimadaten-dati clima Südtirol'!ET107</f>
        <v>-15</v>
      </c>
      <c r="E104" s="90">
        <f t="shared" si="3"/>
        <v>4.5700558659217876</v>
      </c>
      <c r="F104">
        <f>'Klimadaten-dati clima Südtirol'!ER107</f>
        <v>179</v>
      </c>
      <c r="G104" s="89">
        <f>'Klimadaten-dati clima Südtirol'!EU107*(RT-'Klimadaten-dati clima Südtirol'!L107)+'Klimadaten-dati clima Südtirol'!EV107*(RT-'Klimadaten-dati clima Südtirol'!M107)+'Klimadaten-dati clima Südtirol'!EW107*(RT-'Klimadaten-dati clima Südtirol'!N107)+'Klimadaten-dati clima Südtirol'!EX107*(RT-'Klimadaten-dati clima Südtirol'!O107)+'Klimadaten-dati clima Südtirol'!EY107*(RT-'Klimadaten-dati clima Südtirol'!P107)+'Klimadaten-dati clima Südtirol'!EZ107*(RT-'Klimadaten-dati clima Südtirol'!Q107)+'Klimadaten-dati clima Südtirol'!FA107*(RT-'Klimadaten-dati clima Südtirol'!R107)+'Klimadaten-dati clima Südtirol'!FB107*(RT-'Klimadaten-dati clima Südtirol'!S107)+'Klimadaten-dati clima Südtirol'!FC107*(RT-'Klimadaten-dati clima Südtirol'!T107)+'Klimadaten-dati clima Südtirol'!FD107*(RT-'Klimadaten-dati clima Südtirol'!U107)+'Klimadaten-dati clima Südtirol'!FE107*(RT-'Klimadaten-dati clima Südtirol'!V107)+'Klimadaten-dati clima Südtirol'!FF107*(RT-'Klimadaten-dati clima Südtirol'!W107)</f>
        <v>2761.96</v>
      </c>
      <c r="I104" s="91">
        <f>('Klimadaten-dati clima Südtirol'!AV107*'Klimadaten-dati clima Südtirol'!EU107+'Klimadaten-dati clima Südtirol'!AW107*'Klimadaten-dati clima Südtirol'!EV107+'Klimadaten-dati clima Südtirol'!AX107*'Klimadaten-dati clima Südtirol'!EW107+'Klimadaten-dati clima Südtirol'!AY107*'Klimadaten-dati clima Südtirol'!EX107+'Klimadaten-dati clima Südtirol'!AZ107*'Klimadaten-dati clima Südtirol'!EY107+'Klimadaten-dati clima Südtirol'!BA107*'Klimadaten-dati clima Südtirol'!EZ107+'Klimadaten-dati clima Südtirol'!BB107*'Klimadaten-dati clima Südtirol'!FA107+'Klimadaten-dati clima Südtirol'!BC107*'Klimadaten-dati clima Südtirol'!FB107+'Klimadaten-dati clima Südtirol'!BD107*'Klimadaten-dati clima Südtirol'!FC107+'Klimadaten-dati clima Südtirol'!BE107*'Klimadaten-dati clima Südtirol'!FD107+'Klimadaten-dati clima Südtirol'!BF107*'Klimadaten-dati clima Südtirol'!FE107+'Klimadaten-dati clima Südtirol'!BG107*'Klimadaten-dati clima Südtirol'!FF107)/3.6</f>
        <v>376.63999999999993</v>
      </c>
      <c r="J104" s="91">
        <f>('Klimadaten-dati clima Südtirol'!BH107*'Klimadaten-dati clima Südtirol'!EU107+'Klimadaten-dati clima Südtirol'!BI107*'Klimadaten-dati clima Südtirol'!EV107+'Klimadaten-dati clima Südtirol'!BJ107*'Klimadaten-dati clima Südtirol'!EW107+'Klimadaten-dati clima Südtirol'!BK107*'Klimadaten-dati clima Südtirol'!EX107+'Klimadaten-dati clima Südtirol'!BL107*'Klimadaten-dati clima Südtirol'!EY107+'Klimadaten-dati clima Südtirol'!BM107*'Klimadaten-dati clima Südtirol'!EZ107+'Klimadaten-dati clima Südtirol'!BN107*'Klimadaten-dati clima Südtirol'!FA107+'Klimadaten-dati clima Südtirol'!BO107*'Klimadaten-dati clima Südtirol'!FB107+'Klimadaten-dati clima Südtirol'!BP107*'Klimadaten-dati clima Südtirol'!FC107+'Klimadaten-dati clima Südtirol'!BQ107*'Klimadaten-dati clima Südtirol'!FD107+'Klimadaten-dati clima Südtirol'!BR107*'Klimadaten-dati clima Südtirol'!FE107+'Klimadaten-dati clima Südtirol'!BS107*'Klimadaten-dati clima Südtirol'!FF107)/3.6</f>
        <v>455.7697475634622</v>
      </c>
      <c r="K104" s="91">
        <f>('Klimadaten-dati clima Südtirol'!BT107*'Klimadaten-dati clima Südtirol'!EU107+'Klimadaten-dati clima Südtirol'!BU107*'Klimadaten-dati clima Südtirol'!EV107+'Klimadaten-dati clima Südtirol'!BV107*'Klimadaten-dati clima Südtirol'!EW107+'Klimadaten-dati clima Südtirol'!BW107*'Klimadaten-dati clima Südtirol'!EX107+'Klimadaten-dati clima Südtirol'!BX107*'Klimadaten-dati clima Südtirol'!EY107+'Klimadaten-dati clima Südtirol'!BY107*'Klimadaten-dati clima Südtirol'!EZ107+'Klimadaten-dati clima Südtirol'!BZ107*'Klimadaten-dati clima Südtirol'!FA107+'Klimadaten-dati clima Südtirol'!CA107*'Klimadaten-dati clima Südtirol'!FB107+'Klimadaten-dati clima Südtirol'!CB107*'Klimadaten-dati clima Südtirol'!FC107+'Klimadaten-dati clima Südtirol'!CC107*'Klimadaten-dati clima Südtirol'!FD107+'Klimadaten-dati clima Südtirol'!CD107*'Klimadaten-dati clima Südtirol'!FE107+'Klimadaten-dati clima Südtirol'!CE107*'Klimadaten-dati clima Südtirol'!FF107)/3.6</f>
        <v>377.48765545872158</v>
      </c>
      <c r="L104" s="91">
        <f>('Klimadaten-dati clima Südtirol'!CF107*'Klimadaten-dati clima Südtirol'!EU107+'Klimadaten-dati clima Südtirol'!CG107*'Klimadaten-dati clima Südtirol'!EV107+'Klimadaten-dati clima Südtirol'!CH107*'Klimadaten-dati clima Südtirol'!EW107+'Klimadaten-dati clima Südtirol'!CI107*'Klimadaten-dati clima Südtirol'!EX107+'Klimadaten-dati clima Südtirol'!CJ107*'Klimadaten-dati clima Südtirol'!EY107+'Klimadaten-dati clima Südtirol'!CK107*'Klimadaten-dati clima Südtirol'!EZ107+'Klimadaten-dati clima Südtirol'!CL107*'Klimadaten-dati clima Südtirol'!FA107+'Klimadaten-dati clima Südtirol'!CM107*'Klimadaten-dati clima Südtirol'!FB107+'Klimadaten-dati clima Südtirol'!CN107*'Klimadaten-dati clima Südtirol'!FC107+'Klimadaten-dati clima Südtirol'!CO107*'Klimadaten-dati clima Südtirol'!FD107+'Klimadaten-dati clima Südtirol'!CP107*'Klimadaten-dati clima Südtirol'!FE107+'Klimadaten-dati clima Südtirol'!CQ107*'Klimadaten-dati clima Südtirol'!FF107)/3.6</f>
        <v>299.20556335398072</v>
      </c>
      <c r="M104" s="91">
        <f>('Klimadaten-dati clima Südtirol'!CR107*'Klimadaten-dati clima Südtirol'!EU107+'Klimadaten-dati clima Südtirol'!CS107*'Klimadaten-dati clima Südtirol'!EV107+'Klimadaten-dati clima Südtirol'!CT107*'Klimadaten-dati clima Südtirol'!EW107+'Klimadaten-dati clima Südtirol'!CU107*'Klimadaten-dati clima Südtirol'!EX107+'Klimadaten-dati clima Südtirol'!CV107*'Klimadaten-dati clima Südtirol'!EY107+'Klimadaten-dati clima Südtirol'!CW107*'Klimadaten-dati clima Südtirol'!EZ107+'Klimadaten-dati clima Südtirol'!CX107*'Klimadaten-dati clima Südtirol'!FA107+'Klimadaten-dati clima Südtirol'!CY107*'Klimadaten-dati clima Südtirol'!FB107+'Klimadaten-dati clima Südtirol'!CZ107*'Klimadaten-dati clima Südtirol'!FC107+'Klimadaten-dati clima Südtirol'!DA107*'Klimadaten-dati clima Südtirol'!FD107+'Klimadaten-dati clima Südtirol'!DB107*'Klimadaten-dati clima Südtirol'!FE107+'Klimadaten-dati clima Südtirol'!DC107*'Klimadaten-dati clima Südtirol'!FF107)/3.6</f>
        <v>242.16779274598815</v>
      </c>
      <c r="N104" s="91">
        <f>('Klimadaten-dati clima Südtirol'!DD107*'Klimadaten-dati clima Südtirol'!EU107+'Klimadaten-dati clima Südtirol'!DE107*'Klimadaten-dati clima Südtirol'!EV107+'Klimadaten-dati clima Südtirol'!DF107*'Klimadaten-dati clima Südtirol'!EW107+'Klimadaten-dati clima Südtirol'!DG107*'Klimadaten-dati clima Südtirol'!EX107+'Klimadaten-dati clima Südtirol'!DH107*'Klimadaten-dati clima Südtirol'!EY107+'Klimadaten-dati clima Südtirol'!DI107*'Klimadaten-dati clima Südtirol'!EZ107+'Klimadaten-dati clima Südtirol'!DJ107*'Klimadaten-dati clima Südtirol'!FA107+'Klimadaten-dati clima Südtirol'!DK107*'Klimadaten-dati clima Südtirol'!FB107+'Klimadaten-dati clima Südtirol'!DL107*'Klimadaten-dati clima Südtirol'!FC107+'Klimadaten-dati clima Südtirol'!DM107*'Klimadaten-dati clima Südtirol'!FD107+'Klimadaten-dati clima Südtirol'!DN107*'Klimadaten-dati clima Südtirol'!FE107+'Klimadaten-dati clima Südtirol'!DO107*'Klimadaten-dati clima Südtirol'!FF107)/3.6</f>
        <v>185.13002213799564</v>
      </c>
    </row>
    <row r="105" spans="1:14" x14ac:dyDescent="0.2">
      <c r="A105">
        <v>102</v>
      </c>
      <c r="B105" t="str">
        <f>'Klimadaten-dati clima Südtirol'!C108</f>
        <v>Truden</v>
      </c>
      <c r="C105" t="str">
        <f>'Klimadaten-dati clima Südtirol'!D108</f>
        <v>Trodena</v>
      </c>
      <c r="D105">
        <f>'Klimadaten-dati clima Südtirol'!ET108</f>
        <v>-19</v>
      </c>
      <c r="E105" s="90">
        <f t="shared" si="3"/>
        <v>2.6523673469387745</v>
      </c>
      <c r="F105">
        <f>'Klimadaten-dati clima Südtirol'!ER108</f>
        <v>245</v>
      </c>
      <c r="G105" s="89">
        <f>'Klimadaten-dati clima Südtirol'!EU108*(RT-'Klimadaten-dati clima Südtirol'!L108)+'Klimadaten-dati clima Südtirol'!EV108*(RT-'Klimadaten-dati clima Südtirol'!M108)+'Klimadaten-dati clima Südtirol'!EW108*(RT-'Klimadaten-dati clima Südtirol'!N108)+'Klimadaten-dati clima Südtirol'!EX108*(RT-'Klimadaten-dati clima Südtirol'!O108)+'Klimadaten-dati clima Südtirol'!EY108*(RT-'Klimadaten-dati clima Südtirol'!P108)+'Klimadaten-dati clima Südtirol'!EZ108*(RT-'Klimadaten-dati clima Südtirol'!Q108)+'Klimadaten-dati clima Südtirol'!FA108*(RT-'Klimadaten-dati clima Südtirol'!R108)+'Klimadaten-dati clima Südtirol'!FB108*(RT-'Klimadaten-dati clima Südtirol'!S108)+'Klimadaten-dati clima Südtirol'!FC108*(RT-'Klimadaten-dati clima Südtirol'!T108)+'Klimadaten-dati clima Südtirol'!FD108*(RT-'Klimadaten-dati clima Südtirol'!U108)+'Klimadaten-dati clima Südtirol'!FE108*(RT-'Klimadaten-dati clima Südtirol'!V108)+'Klimadaten-dati clima Südtirol'!FF108*(RT-'Klimadaten-dati clima Südtirol'!W108)</f>
        <v>4250.17</v>
      </c>
      <c r="I105" s="91">
        <f>('Klimadaten-dati clima Südtirol'!AV108*'Klimadaten-dati clima Südtirol'!EU108+'Klimadaten-dati clima Südtirol'!AW108*'Klimadaten-dati clima Südtirol'!EV108+'Klimadaten-dati clima Südtirol'!AX108*'Klimadaten-dati clima Südtirol'!EW108+'Klimadaten-dati clima Südtirol'!AY108*'Klimadaten-dati clima Südtirol'!EX108+'Klimadaten-dati clima Südtirol'!AZ108*'Klimadaten-dati clima Südtirol'!EY108+'Klimadaten-dati clima Südtirol'!BA108*'Klimadaten-dati clima Südtirol'!EZ108+'Klimadaten-dati clima Südtirol'!BB108*'Klimadaten-dati clima Südtirol'!FA108+'Klimadaten-dati clima Südtirol'!BC108*'Klimadaten-dati clima Südtirol'!FB108+'Klimadaten-dati clima Südtirol'!BD108*'Klimadaten-dati clima Südtirol'!FC108+'Klimadaten-dati clima Südtirol'!BE108*'Klimadaten-dati clima Südtirol'!FD108+'Klimadaten-dati clima Südtirol'!BF108*'Klimadaten-dati clima Südtirol'!FE108+'Klimadaten-dati clima Südtirol'!BG108*'Klimadaten-dati clima Südtirol'!FF108)/3.6</f>
        <v>678.62</v>
      </c>
      <c r="J105" s="91">
        <f>('Klimadaten-dati clima Südtirol'!BH108*'Klimadaten-dati clima Südtirol'!EU108+'Klimadaten-dati clima Südtirol'!BI108*'Klimadaten-dati clima Südtirol'!EV108+'Klimadaten-dati clima Südtirol'!BJ108*'Klimadaten-dati clima Südtirol'!EW108+'Klimadaten-dati clima Südtirol'!BK108*'Klimadaten-dati clima Südtirol'!EX108+'Klimadaten-dati clima Südtirol'!BL108*'Klimadaten-dati clima Südtirol'!EY108+'Klimadaten-dati clima Südtirol'!BM108*'Klimadaten-dati clima Südtirol'!EZ108+'Klimadaten-dati clima Südtirol'!BN108*'Klimadaten-dati clima Südtirol'!FA108+'Klimadaten-dati clima Südtirol'!BO108*'Klimadaten-dati clima Südtirol'!FB108+'Klimadaten-dati clima Südtirol'!BP108*'Klimadaten-dati clima Südtirol'!FC108+'Klimadaten-dati clima Südtirol'!BQ108*'Klimadaten-dati clima Südtirol'!FD108+'Klimadaten-dati clima Südtirol'!BR108*'Klimadaten-dati clima Südtirol'!FE108+'Klimadaten-dati clima Südtirol'!BS108*'Klimadaten-dati clima Südtirol'!FF108)/3.6</f>
        <v>697.50292833734807</v>
      </c>
      <c r="K105" s="91">
        <f>('Klimadaten-dati clima Südtirol'!BT108*'Klimadaten-dati clima Südtirol'!EU108+'Klimadaten-dati clima Südtirol'!BU108*'Klimadaten-dati clima Südtirol'!EV108+'Klimadaten-dati clima Südtirol'!BV108*'Klimadaten-dati clima Südtirol'!EW108+'Klimadaten-dati clima Südtirol'!BW108*'Klimadaten-dati clima Südtirol'!EX108+'Klimadaten-dati clima Südtirol'!BX108*'Klimadaten-dati clima Südtirol'!EY108+'Klimadaten-dati clima Südtirol'!BY108*'Klimadaten-dati clima Südtirol'!EZ108+'Klimadaten-dati clima Südtirol'!BZ108*'Klimadaten-dati clima Südtirol'!FA108+'Klimadaten-dati clima Südtirol'!CA108*'Klimadaten-dati clima Südtirol'!FB108+'Klimadaten-dati clima Südtirol'!CB108*'Klimadaten-dati clima Südtirol'!FC108+'Klimadaten-dati clima Südtirol'!CC108*'Klimadaten-dati clima Südtirol'!FD108+'Klimadaten-dati clima Südtirol'!CD108*'Klimadaten-dati clima Südtirol'!FE108+'Klimadaten-dati clima Südtirol'!CE108*'Klimadaten-dati clima Südtirol'!FF108)/3.6</f>
        <v>608.00723606693487</v>
      </c>
      <c r="L105" s="91">
        <f>('Klimadaten-dati clima Südtirol'!CF108*'Klimadaten-dati clima Südtirol'!EU108+'Klimadaten-dati clima Südtirol'!CG108*'Klimadaten-dati clima Südtirol'!EV108+'Klimadaten-dati clima Südtirol'!CH108*'Klimadaten-dati clima Südtirol'!EW108+'Klimadaten-dati clima Südtirol'!CI108*'Klimadaten-dati clima Südtirol'!EX108+'Klimadaten-dati clima Südtirol'!CJ108*'Klimadaten-dati clima Südtirol'!EY108+'Klimadaten-dati clima Südtirol'!CK108*'Klimadaten-dati clima Südtirol'!EZ108+'Klimadaten-dati clima Südtirol'!CL108*'Klimadaten-dati clima Südtirol'!FA108+'Klimadaten-dati clima Südtirol'!CM108*'Klimadaten-dati clima Südtirol'!FB108+'Klimadaten-dati clima Südtirol'!CN108*'Klimadaten-dati clima Südtirol'!FC108+'Klimadaten-dati clima Südtirol'!CO108*'Klimadaten-dati clima Südtirol'!FD108+'Klimadaten-dati clima Südtirol'!CP108*'Klimadaten-dati clima Südtirol'!FE108+'Klimadaten-dati clima Südtirol'!CQ108*'Klimadaten-dati clima Südtirol'!FF108)/3.6</f>
        <v>518.51154379652132</v>
      </c>
      <c r="M105" s="91">
        <f>('Klimadaten-dati clima Südtirol'!CR108*'Klimadaten-dati clima Südtirol'!EU108+'Klimadaten-dati clima Südtirol'!CS108*'Klimadaten-dati clima Südtirol'!EV108+'Klimadaten-dati clima Südtirol'!CT108*'Klimadaten-dati clima Südtirol'!EW108+'Klimadaten-dati clima Südtirol'!CU108*'Klimadaten-dati clima Südtirol'!EX108+'Klimadaten-dati clima Südtirol'!CV108*'Klimadaten-dati clima Südtirol'!EY108+'Klimadaten-dati clima Südtirol'!CW108*'Klimadaten-dati clima Südtirol'!EZ108+'Klimadaten-dati clima Südtirol'!CX108*'Klimadaten-dati clima Südtirol'!FA108+'Klimadaten-dati clima Südtirol'!CY108*'Klimadaten-dati clima Südtirol'!FB108+'Klimadaten-dati clima Südtirol'!CZ108*'Klimadaten-dati clima Südtirol'!FC108+'Klimadaten-dati clima Südtirol'!DA108*'Klimadaten-dati clima Südtirol'!FD108+'Klimadaten-dati clima Südtirol'!DB108*'Klimadaten-dati clima Südtirol'!FE108+'Klimadaten-dati clima Südtirol'!DC108*'Klimadaten-dati clima Südtirol'!FF108)/3.6</f>
        <v>414.99468685784893</v>
      </c>
      <c r="N105" s="91">
        <f>('Klimadaten-dati clima Südtirol'!DD108*'Klimadaten-dati clima Südtirol'!EU108+'Klimadaten-dati clima Südtirol'!DE108*'Klimadaten-dati clima Südtirol'!EV108+'Klimadaten-dati clima Südtirol'!DF108*'Klimadaten-dati clima Südtirol'!EW108+'Klimadaten-dati clima Südtirol'!DG108*'Klimadaten-dati clima Südtirol'!EX108+'Klimadaten-dati clima Südtirol'!DH108*'Klimadaten-dati clima Südtirol'!EY108+'Klimadaten-dati clima Südtirol'!DI108*'Klimadaten-dati clima Südtirol'!EZ108+'Klimadaten-dati clima Südtirol'!DJ108*'Klimadaten-dati clima Südtirol'!FA108+'Klimadaten-dati clima Südtirol'!DK108*'Klimadaten-dati clima Südtirol'!FB108+'Klimadaten-dati clima Südtirol'!DL108*'Klimadaten-dati clima Südtirol'!FC108+'Klimadaten-dati clima Südtirol'!DM108*'Klimadaten-dati clima Südtirol'!FD108+'Klimadaten-dati clima Südtirol'!DN108*'Klimadaten-dati clima Südtirol'!FE108+'Klimadaten-dati clima Südtirol'!DO108*'Klimadaten-dati clima Südtirol'!FF108)/3.6</f>
        <v>311.47782991917654</v>
      </c>
    </row>
    <row r="106" spans="1:14" x14ac:dyDescent="0.2">
      <c r="A106">
        <v>103</v>
      </c>
      <c r="B106" t="str">
        <f>'Klimadaten-dati clima Südtirol'!C109</f>
        <v>Tscherms</v>
      </c>
      <c r="C106" t="str">
        <f>'Klimadaten-dati clima Südtirol'!D109</f>
        <v>Cermes</v>
      </c>
      <c r="D106">
        <f>'Klimadaten-dati clima Südtirol'!ET109</f>
        <v>-15</v>
      </c>
      <c r="E106" s="90">
        <f t="shared" si="3"/>
        <v>4.919675675675677</v>
      </c>
      <c r="F106">
        <f>'Klimadaten-dati clima Südtirol'!ER109</f>
        <v>185</v>
      </c>
      <c r="G106" s="89">
        <f>'Klimadaten-dati clima Südtirol'!EU109*(RT-'Klimadaten-dati clima Südtirol'!L109)+'Klimadaten-dati clima Südtirol'!EV109*(RT-'Klimadaten-dati clima Südtirol'!M109)+'Klimadaten-dati clima Südtirol'!EW109*(RT-'Klimadaten-dati clima Südtirol'!N109)+'Klimadaten-dati clima Südtirol'!EX109*(RT-'Klimadaten-dati clima Südtirol'!O109)+'Klimadaten-dati clima Südtirol'!EY109*(RT-'Klimadaten-dati clima Südtirol'!P109)+'Klimadaten-dati clima Südtirol'!EZ109*(RT-'Klimadaten-dati clima Südtirol'!Q109)+'Klimadaten-dati clima Südtirol'!FA109*(RT-'Klimadaten-dati clima Südtirol'!R109)+'Klimadaten-dati clima Südtirol'!FB109*(RT-'Klimadaten-dati clima Südtirol'!S109)+'Klimadaten-dati clima Südtirol'!FC109*(RT-'Klimadaten-dati clima Südtirol'!T109)+'Klimadaten-dati clima Südtirol'!FD109*(RT-'Klimadaten-dati clima Südtirol'!U109)+'Klimadaten-dati clima Südtirol'!FE109*(RT-'Klimadaten-dati clima Südtirol'!V109)+'Klimadaten-dati clima Südtirol'!FF109*(RT-'Klimadaten-dati clima Südtirol'!W109)</f>
        <v>2789.8599999999997</v>
      </c>
      <c r="I106" s="91">
        <f>('Klimadaten-dati clima Südtirol'!AV109*'Klimadaten-dati clima Südtirol'!EU109+'Klimadaten-dati clima Südtirol'!AW109*'Klimadaten-dati clima Südtirol'!EV109+'Klimadaten-dati clima Südtirol'!AX109*'Klimadaten-dati clima Südtirol'!EW109+'Klimadaten-dati clima Südtirol'!AY109*'Klimadaten-dati clima Südtirol'!EX109+'Klimadaten-dati clima Südtirol'!AZ109*'Klimadaten-dati clima Südtirol'!EY109+'Klimadaten-dati clima Südtirol'!BA109*'Klimadaten-dati clima Südtirol'!EZ109+'Klimadaten-dati clima Südtirol'!BB109*'Klimadaten-dati clima Südtirol'!FA109+'Klimadaten-dati clima Südtirol'!BC109*'Klimadaten-dati clima Südtirol'!FB109+'Klimadaten-dati clima Südtirol'!BD109*'Klimadaten-dati clima Südtirol'!FC109+'Klimadaten-dati clima Südtirol'!BE109*'Klimadaten-dati clima Südtirol'!FD109+'Klimadaten-dati clima Südtirol'!BF109*'Klimadaten-dati clima Südtirol'!FE109+'Klimadaten-dati clima Südtirol'!BG109*'Klimadaten-dati clima Südtirol'!FF109)/3.6</f>
        <v>598.6</v>
      </c>
      <c r="J106" s="91">
        <f>('Klimadaten-dati clima Südtirol'!BH109*'Klimadaten-dati clima Südtirol'!EU109+'Klimadaten-dati clima Südtirol'!BI109*'Klimadaten-dati clima Südtirol'!EV109+'Klimadaten-dati clima Südtirol'!BJ109*'Klimadaten-dati clima Südtirol'!EW109+'Klimadaten-dati clima Südtirol'!BK109*'Klimadaten-dati clima Südtirol'!EX109+'Klimadaten-dati clima Südtirol'!BL109*'Klimadaten-dati clima Südtirol'!EY109+'Klimadaten-dati clima Südtirol'!BM109*'Klimadaten-dati clima Südtirol'!EZ109+'Klimadaten-dati clima Südtirol'!BN109*'Klimadaten-dati clima Südtirol'!FA109+'Klimadaten-dati clima Südtirol'!BO109*'Klimadaten-dati clima Südtirol'!FB109+'Klimadaten-dati clima Südtirol'!BP109*'Klimadaten-dati clima Südtirol'!FC109+'Klimadaten-dati clima Südtirol'!BQ109*'Klimadaten-dati clima Südtirol'!FD109+'Klimadaten-dati clima Südtirol'!BR109*'Klimadaten-dati clima Südtirol'!FE109+'Klimadaten-dati clima Südtirol'!BS109*'Klimadaten-dati clima Südtirol'!FF109)/3.6</f>
        <v>749.30008789615283</v>
      </c>
      <c r="K106" s="91">
        <f>('Klimadaten-dati clima Südtirol'!BT109*'Klimadaten-dati clima Südtirol'!EU109+'Klimadaten-dati clima Südtirol'!BU109*'Klimadaten-dati clima Südtirol'!EV109+'Klimadaten-dati clima Südtirol'!BV109*'Klimadaten-dati clima Südtirol'!EW109+'Klimadaten-dati clima Südtirol'!BW109*'Klimadaten-dati clima Südtirol'!EX109+'Klimadaten-dati clima Südtirol'!BX109*'Klimadaten-dati clima Südtirol'!EY109+'Klimadaten-dati clima Südtirol'!BY109*'Klimadaten-dati clima Südtirol'!EZ109+'Klimadaten-dati clima Südtirol'!BZ109*'Klimadaten-dati clima Südtirol'!FA109+'Klimadaten-dati clima Südtirol'!CA109*'Klimadaten-dati clima Südtirol'!FB109+'Klimadaten-dati clima Südtirol'!CB109*'Klimadaten-dati clima Südtirol'!FC109+'Klimadaten-dati clima Südtirol'!CC109*'Klimadaten-dati clima Südtirol'!FD109+'Klimadaten-dati clima Südtirol'!CD109*'Klimadaten-dati clima Südtirol'!FE109+'Klimadaten-dati clima Südtirol'!CE109*'Klimadaten-dati clima Südtirol'!FF109)/3.6</f>
        <v>611.79831164674476</v>
      </c>
      <c r="L106" s="91">
        <f>('Klimadaten-dati clima Südtirol'!CF109*'Klimadaten-dati clima Südtirol'!EU109+'Klimadaten-dati clima Südtirol'!CG109*'Klimadaten-dati clima Südtirol'!EV109+'Klimadaten-dati clima Südtirol'!CH109*'Klimadaten-dati clima Südtirol'!EW109+'Klimadaten-dati clima Südtirol'!CI109*'Klimadaten-dati clima Südtirol'!EX109+'Klimadaten-dati clima Südtirol'!CJ109*'Klimadaten-dati clima Südtirol'!EY109+'Klimadaten-dati clima Südtirol'!CK109*'Klimadaten-dati clima Südtirol'!EZ109+'Klimadaten-dati clima Südtirol'!CL109*'Klimadaten-dati clima Südtirol'!FA109+'Klimadaten-dati clima Südtirol'!CM109*'Klimadaten-dati clima Südtirol'!FB109+'Klimadaten-dati clima Südtirol'!CN109*'Klimadaten-dati clima Südtirol'!FC109+'Klimadaten-dati clima Südtirol'!CO109*'Klimadaten-dati clima Südtirol'!FD109+'Klimadaten-dati clima Südtirol'!CP109*'Klimadaten-dati clima Südtirol'!FE109+'Klimadaten-dati clima Südtirol'!CQ109*'Klimadaten-dati clima Südtirol'!FF109)/3.6</f>
        <v>474.29653539733647</v>
      </c>
      <c r="M106" s="91">
        <f>('Klimadaten-dati clima Südtirol'!CR109*'Klimadaten-dati clima Südtirol'!EU109+'Klimadaten-dati clima Südtirol'!CS109*'Klimadaten-dati clima Südtirol'!EV109+'Klimadaten-dati clima Südtirol'!CT109*'Klimadaten-dati clima Südtirol'!EW109+'Klimadaten-dati clima Südtirol'!CU109*'Klimadaten-dati clima Südtirol'!EX109+'Klimadaten-dati clima Südtirol'!CV109*'Klimadaten-dati clima Südtirol'!EY109+'Klimadaten-dati clima Südtirol'!CW109*'Klimadaten-dati clima Südtirol'!EZ109+'Klimadaten-dati clima Südtirol'!CX109*'Klimadaten-dati clima Südtirol'!FA109+'Klimadaten-dati clima Südtirol'!CY109*'Klimadaten-dati clima Südtirol'!FB109+'Klimadaten-dati clima Südtirol'!CZ109*'Klimadaten-dati clima Südtirol'!FC109+'Klimadaten-dati clima Südtirol'!DA109*'Klimadaten-dati clima Südtirol'!FD109+'Klimadaten-dati clima Südtirol'!DB109*'Klimadaten-dati clima Südtirol'!FE109+'Klimadaten-dati clima Südtirol'!DC109*'Klimadaten-dati clima Südtirol'!FF109)/3.6</f>
        <v>385.03759894289453</v>
      </c>
      <c r="N106" s="91">
        <f>('Klimadaten-dati clima Südtirol'!DD109*'Klimadaten-dati clima Südtirol'!EU109+'Klimadaten-dati clima Südtirol'!DE109*'Klimadaten-dati clima Südtirol'!EV109+'Klimadaten-dati clima Südtirol'!DF109*'Klimadaten-dati clima Südtirol'!EW109+'Klimadaten-dati clima Südtirol'!DG109*'Klimadaten-dati clima Südtirol'!EX109+'Klimadaten-dati clima Südtirol'!DH109*'Klimadaten-dati clima Südtirol'!EY109+'Klimadaten-dati clima Südtirol'!DI109*'Klimadaten-dati clima Südtirol'!EZ109+'Klimadaten-dati clima Südtirol'!DJ109*'Klimadaten-dati clima Südtirol'!FA109+'Klimadaten-dati clima Südtirol'!DK109*'Klimadaten-dati clima Südtirol'!FB109+'Klimadaten-dati clima Südtirol'!DL109*'Klimadaten-dati clima Südtirol'!FC109+'Klimadaten-dati clima Südtirol'!DM109*'Klimadaten-dati clima Südtirol'!FD109+'Klimadaten-dati clima Südtirol'!DN109*'Klimadaten-dati clima Südtirol'!FE109+'Klimadaten-dati clima Südtirol'!DO109*'Klimadaten-dati clima Südtirol'!FF109)/3.6</f>
        <v>295.77866248845248</v>
      </c>
    </row>
    <row r="107" spans="1:14" x14ac:dyDescent="0.2">
      <c r="A107">
        <v>104</v>
      </c>
      <c r="B107" t="str">
        <f>'Klimadaten-dati clima Südtirol'!C110</f>
        <v>U.L. Frau i.W.</v>
      </c>
      <c r="C107" t="str">
        <f>'Klimadaten-dati clima Südtirol'!D110</f>
        <v>Senale - S.Felice</v>
      </c>
      <c r="D107">
        <f>'Klimadaten-dati clima Südtirol'!ET110</f>
        <v>-20</v>
      </c>
      <c r="E107" s="90">
        <f t="shared" si="3"/>
        <v>2.6809318996415783</v>
      </c>
      <c r="F107">
        <f>'Klimadaten-dati clima Südtirol'!ER110</f>
        <v>279</v>
      </c>
      <c r="G107" s="89">
        <f>'Klimadaten-dati clima Südtirol'!EU110*(RT-'Klimadaten-dati clima Südtirol'!L110)+'Klimadaten-dati clima Südtirol'!EV110*(RT-'Klimadaten-dati clima Südtirol'!M110)+'Klimadaten-dati clima Südtirol'!EW110*(RT-'Klimadaten-dati clima Südtirol'!N110)+'Klimadaten-dati clima Südtirol'!EX110*(RT-'Klimadaten-dati clima Südtirol'!O110)+'Klimadaten-dati clima Südtirol'!EY110*(RT-'Klimadaten-dati clima Südtirol'!P110)+'Klimadaten-dati clima Südtirol'!EZ110*(RT-'Klimadaten-dati clima Südtirol'!Q110)+'Klimadaten-dati clima Südtirol'!FA110*(RT-'Klimadaten-dati clima Südtirol'!R110)+'Klimadaten-dati clima Südtirol'!FB110*(RT-'Klimadaten-dati clima Südtirol'!S110)+'Klimadaten-dati clima Südtirol'!FC110*(RT-'Klimadaten-dati clima Südtirol'!T110)+'Klimadaten-dati clima Südtirol'!FD110*(RT-'Klimadaten-dati clima Südtirol'!U110)+'Klimadaten-dati clima Südtirol'!FE110*(RT-'Klimadaten-dati clima Südtirol'!V110)+'Klimadaten-dati clima Südtirol'!FF110*(RT-'Klimadaten-dati clima Südtirol'!W110)</f>
        <v>4832.0199999999995</v>
      </c>
      <c r="I107" s="91">
        <f>('Klimadaten-dati clima Südtirol'!AV110*'Klimadaten-dati clima Südtirol'!EU110+'Klimadaten-dati clima Südtirol'!AW110*'Klimadaten-dati clima Südtirol'!EV110+'Klimadaten-dati clima Südtirol'!AX110*'Klimadaten-dati clima Südtirol'!EW110+'Klimadaten-dati clima Südtirol'!AY110*'Klimadaten-dati clima Südtirol'!EX110+'Klimadaten-dati clima Südtirol'!AZ110*'Klimadaten-dati clima Südtirol'!EY110+'Klimadaten-dati clima Südtirol'!BA110*'Klimadaten-dati clima Südtirol'!EZ110+'Klimadaten-dati clima Südtirol'!BB110*'Klimadaten-dati clima Südtirol'!FA110+'Klimadaten-dati clima Südtirol'!BC110*'Klimadaten-dati clima Südtirol'!FB110+'Klimadaten-dati clima Südtirol'!BD110*'Klimadaten-dati clima Südtirol'!FC110+'Klimadaten-dati clima Südtirol'!BE110*'Klimadaten-dati clima Südtirol'!FD110+'Klimadaten-dati clima Südtirol'!BF110*'Klimadaten-dati clima Südtirol'!FE110+'Klimadaten-dati clima Südtirol'!BG110*'Klimadaten-dati clima Südtirol'!FF110)/3.6</f>
        <v>828.28</v>
      </c>
      <c r="J107" s="91">
        <f>('Klimadaten-dati clima Südtirol'!BH110*'Klimadaten-dati clima Südtirol'!EU110+'Klimadaten-dati clima Südtirol'!BI110*'Klimadaten-dati clima Südtirol'!EV110+'Klimadaten-dati clima Südtirol'!BJ110*'Klimadaten-dati clima Südtirol'!EW110+'Klimadaten-dati clima Südtirol'!BK110*'Klimadaten-dati clima Südtirol'!EX110+'Klimadaten-dati clima Südtirol'!BL110*'Klimadaten-dati clima Südtirol'!EY110+'Klimadaten-dati clima Südtirol'!BM110*'Klimadaten-dati clima Südtirol'!EZ110+'Klimadaten-dati clima Südtirol'!BN110*'Klimadaten-dati clima Südtirol'!FA110+'Klimadaten-dati clima Südtirol'!BO110*'Klimadaten-dati clima Südtirol'!FB110+'Klimadaten-dati clima Südtirol'!BP110*'Klimadaten-dati clima Südtirol'!FC110+'Klimadaten-dati clima Südtirol'!BQ110*'Klimadaten-dati clima Südtirol'!FD110+'Klimadaten-dati clima Südtirol'!BR110*'Klimadaten-dati clima Südtirol'!FE110+'Klimadaten-dati clima Südtirol'!BS110*'Klimadaten-dati clima Südtirol'!FF110)/3.6</f>
        <v>781.96797161393943</v>
      </c>
      <c r="K107" s="91">
        <f>('Klimadaten-dati clima Südtirol'!BT110*'Klimadaten-dati clima Südtirol'!EU110+'Klimadaten-dati clima Südtirol'!BU110*'Klimadaten-dati clima Südtirol'!EV110+'Klimadaten-dati clima Südtirol'!BV110*'Klimadaten-dati clima Südtirol'!EW110+'Klimadaten-dati clima Südtirol'!BW110*'Klimadaten-dati clima Südtirol'!EX110+'Klimadaten-dati clima Südtirol'!BX110*'Klimadaten-dati clima Südtirol'!EY110+'Klimadaten-dati clima Südtirol'!BY110*'Klimadaten-dati clima Südtirol'!EZ110+'Klimadaten-dati clima Südtirol'!BZ110*'Klimadaten-dati clima Südtirol'!FA110+'Klimadaten-dati clima Südtirol'!CA110*'Klimadaten-dati clima Südtirol'!FB110+'Klimadaten-dati clima Südtirol'!CB110*'Klimadaten-dati clima Südtirol'!FC110+'Klimadaten-dati clima Südtirol'!CC110*'Klimadaten-dati clima Südtirol'!FD110+'Klimadaten-dati clima Südtirol'!CD110*'Klimadaten-dati clima Südtirol'!FE110+'Klimadaten-dati clima Südtirol'!CE110*'Klimadaten-dati clima Südtirol'!FF110)/3.6</f>
        <v>700.73187183120217</v>
      </c>
      <c r="L107" s="91">
        <f>('Klimadaten-dati clima Südtirol'!CF110*'Klimadaten-dati clima Südtirol'!EU110+'Klimadaten-dati clima Südtirol'!CG110*'Klimadaten-dati clima Südtirol'!EV110+'Klimadaten-dati clima Südtirol'!CH110*'Klimadaten-dati clima Südtirol'!EW110+'Klimadaten-dati clima Südtirol'!CI110*'Klimadaten-dati clima Südtirol'!EX110+'Klimadaten-dati clima Südtirol'!CJ110*'Klimadaten-dati clima Südtirol'!EY110+'Klimadaten-dati clima Südtirol'!CK110*'Klimadaten-dati clima Südtirol'!EZ110+'Klimadaten-dati clima Südtirol'!CL110*'Klimadaten-dati clima Südtirol'!FA110+'Klimadaten-dati clima Südtirol'!CM110*'Klimadaten-dati clima Südtirol'!FB110+'Klimadaten-dati clima Südtirol'!CN110*'Klimadaten-dati clima Südtirol'!FC110+'Klimadaten-dati clima Südtirol'!CO110*'Klimadaten-dati clima Südtirol'!FD110+'Klimadaten-dati clima Südtirol'!CP110*'Klimadaten-dati clima Südtirol'!FE110+'Klimadaten-dati clima Südtirol'!CQ110*'Klimadaten-dati clima Südtirol'!FF110)/3.6</f>
        <v>619.49577204846469</v>
      </c>
      <c r="M107" s="91">
        <f>('Klimadaten-dati clima Südtirol'!CR110*'Klimadaten-dati clima Südtirol'!EU110+'Klimadaten-dati clima Südtirol'!CS110*'Klimadaten-dati clima Südtirol'!EV110+'Klimadaten-dati clima Südtirol'!CT110*'Klimadaten-dati clima Südtirol'!EW110+'Klimadaten-dati clima Südtirol'!CU110*'Klimadaten-dati clima Südtirol'!EX110+'Klimadaten-dati clima Südtirol'!CV110*'Klimadaten-dati clima Südtirol'!EY110+'Klimadaten-dati clima Südtirol'!CW110*'Klimadaten-dati clima Südtirol'!EZ110+'Klimadaten-dati clima Südtirol'!CX110*'Klimadaten-dati clima Südtirol'!FA110+'Klimadaten-dati clima Südtirol'!CY110*'Klimadaten-dati clima Südtirol'!FB110+'Klimadaten-dati clima Südtirol'!CZ110*'Klimadaten-dati clima Südtirol'!FC110+'Klimadaten-dati clima Südtirol'!DA110*'Klimadaten-dati clima Südtirol'!FD110+'Klimadaten-dati clima Südtirol'!DB110*'Klimadaten-dati clima Südtirol'!FE110+'Klimadaten-dati clima Südtirol'!DC110*'Klimadaten-dati clima Südtirol'!FF110)/3.6</f>
        <v>493.2643560550863</v>
      </c>
      <c r="N107" s="91">
        <f>('Klimadaten-dati clima Südtirol'!DD110*'Klimadaten-dati clima Südtirol'!EU110+'Klimadaten-dati clima Südtirol'!DE110*'Klimadaten-dati clima Südtirol'!EV110+'Klimadaten-dati clima Südtirol'!DF110*'Klimadaten-dati clima Südtirol'!EW110+'Klimadaten-dati clima Südtirol'!DG110*'Klimadaten-dati clima Südtirol'!EX110+'Klimadaten-dati clima Südtirol'!DH110*'Klimadaten-dati clima Südtirol'!EY110+'Klimadaten-dati clima Südtirol'!DI110*'Klimadaten-dati clima Südtirol'!EZ110+'Klimadaten-dati clima Südtirol'!DJ110*'Klimadaten-dati clima Südtirol'!FA110+'Klimadaten-dati clima Südtirol'!DK110*'Klimadaten-dati clima Südtirol'!FB110+'Klimadaten-dati clima Südtirol'!DL110*'Klimadaten-dati clima Südtirol'!FC110+'Klimadaten-dati clima Südtirol'!DM110*'Klimadaten-dati clima Südtirol'!FD110+'Klimadaten-dati clima Südtirol'!DN110*'Klimadaten-dati clima Südtirol'!FE110+'Klimadaten-dati clima Südtirol'!DO110*'Klimadaten-dati clima Südtirol'!FF110)/3.6</f>
        <v>367.03294006170796</v>
      </c>
    </row>
    <row r="108" spans="1:14" x14ac:dyDescent="0.2">
      <c r="A108">
        <v>105</v>
      </c>
      <c r="B108" t="str">
        <f>'Klimadaten-dati clima Südtirol'!C111</f>
        <v>Ulten</v>
      </c>
      <c r="C108" t="str">
        <f>'Klimadaten-dati clima Südtirol'!D111</f>
        <v>Ultimo</v>
      </c>
      <c r="D108">
        <f>'Klimadaten-dati clima Südtirol'!ET111</f>
        <v>-17</v>
      </c>
      <c r="E108" s="90">
        <f t="shared" si="3"/>
        <v>3.1151792828685245</v>
      </c>
      <c r="F108">
        <f>'Klimadaten-dati clima Südtirol'!ER111</f>
        <v>251</v>
      </c>
      <c r="G108" s="89">
        <f>'Klimadaten-dati clima Südtirol'!EU111*(RT-'Klimadaten-dati clima Südtirol'!L111)+'Klimadaten-dati clima Südtirol'!EV111*(RT-'Klimadaten-dati clima Südtirol'!M111)+'Klimadaten-dati clima Südtirol'!EW111*(RT-'Klimadaten-dati clima Südtirol'!N111)+'Klimadaten-dati clima Südtirol'!EX111*(RT-'Klimadaten-dati clima Südtirol'!O111)+'Klimadaten-dati clima Südtirol'!EY111*(RT-'Klimadaten-dati clima Südtirol'!P111)+'Klimadaten-dati clima Südtirol'!EZ111*(RT-'Klimadaten-dati clima Südtirol'!Q111)+'Klimadaten-dati clima Südtirol'!FA111*(RT-'Klimadaten-dati clima Südtirol'!R111)+'Klimadaten-dati clima Südtirol'!FB111*(RT-'Klimadaten-dati clima Südtirol'!S111)+'Klimadaten-dati clima Südtirol'!FC111*(RT-'Klimadaten-dati clima Südtirol'!T111)+'Klimadaten-dati clima Südtirol'!FD111*(RT-'Klimadaten-dati clima Südtirol'!U111)+'Klimadaten-dati clima Südtirol'!FE111*(RT-'Klimadaten-dati clima Südtirol'!V111)+'Klimadaten-dati clima Südtirol'!FF111*(RT-'Klimadaten-dati clima Südtirol'!W111)</f>
        <v>4238.09</v>
      </c>
      <c r="I108" s="91">
        <f>('Klimadaten-dati clima Südtirol'!AV111*'Klimadaten-dati clima Südtirol'!EU111+'Klimadaten-dati clima Südtirol'!AW111*'Klimadaten-dati clima Südtirol'!EV111+'Klimadaten-dati clima Südtirol'!AX111*'Klimadaten-dati clima Südtirol'!EW111+'Klimadaten-dati clima Südtirol'!AY111*'Klimadaten-dati clima Südtirol'!EX111+'Klimadaten-dati clima Südtirol'!AZ111*'Klimadaten-dati clima Südtirol'!EY111+'Klimadaten-dati clima Südtirol'!BA111*'Klimadaten-dati clima Südtirol'!EZ111+'Klimadaten-dati clima Südtirol'!BB111*'Klimadaten-dati clima Südtirol'!FA111+'Klimadaten-dati clima Südtirol'!BC111*'Klimadaten-dati clima Südtirol'!FB111+'Klimadaten-dati clima Südtirol'!BD111*'Klimadaten-dati clima Südtirol'!FC111+'Klimadaten-dati clima Südtirol'!BE111*'Klimadaten-dati clima Südtirol'!FD111+'Klimadaten-dati clima Südtirol'!BF111*'Klimadaten-dati clima Südtirol'!FE111+'Klimadaten-dati clima Südtirol'!BG111*'Klimadaten-dati clima Südtirol'!FF111)/3.6</f>
        <v>698.69</v>
      </c>
      <c r="J108" s="91">
        <f>('Klimadaten-dati clima Südtirol'!BH111*'Klimadaten-dati clima Südtirol'!EU111+'Klimadaten-dati clima Südtirol'!BI111*'Klimadaten-dati clima Südtirol'!EV111+'Klimadaten-dati clima Südtirol'!BJ111*'Klimadaten-dati clima Südtirol'!EW111+'Klimadaten-dati clima Südtirol'!BK111*'Klimadaten-dati clima Südtirol'!EX111+'Klimadaten-dati clima Südtirol'!BL111*'Klimadaten-dati clima Südtirol'!EY111+'Klimadaten-dati clima Südtirol'!BM111*'Klimadaten-dati clima Südtirol'!EZ111+'Klimadaten-dati clima Südtirol'!BN111*'Klimadaten-dati clima Südtirol'!FA111+'Klimadaten-dati clima Südtirol'!BO111*'Klimadaten-dati clima Südtirol'!FB111+'Klimadaten-dati clima Südtirol'!BP111*'Klimadaten-dati clima Südtirol'!FC111+'Klimadaten-dati clima Südtirol'!BQ111*'Klimadaten-dati clima Südtirol'!FD111+'Klimadaten-dati clima Südtirol'!BR111*'Klimadaten-dati clima Südtirol'!FE111+'Klimadaten-dati clima Südtirol'!BS111*'Klimadaten-dati clima Südtirol'!FF111)/3.6</f>
        <v>706.32411855598741</v>
      </c>
      <c r="K108" s="91">
        <f>('Klimadaten-dati clima Südtirol'!BT111*'Klimadaten-dati clima Südtirol'!EU111+'Klimadaten-dati clima Südtirol'!BU111*'Klimadaten-dati clima Südtirol'!EV111+'Klimadaten-dati clima Südtirol'!BV111*'Klimadaten-dati clima Südtirol'!EW111+'Klimadaten-dati clima Südtirol'!BW111*'Klimadaten-dati clima Südtirol'!EX111+'Klimadaten-dati clima Südtirol'!BX111*'Klimadaten-dati clima Südtirol'!EY111+'Klimadaten-dati clima Südtirol'!BY111*'Klimadaten-dati clima Südtirol'!EZ111+'Klimadaten-dati clima Südtirol'!BZ111*'Klimadaten-dati clima Südtirol'!FA111+'Klimadaten-dati clima Südtirol'!CA111*'Klimadaten-dati clima Südtirol'!FB111+'Klimadaten-dati clima Südtirol'!CB111*'Klimadaten-dati clima Südtirol'!FC111+'Klimadaten-dati clima Südtirol'!CC111*'Klimadaten-dati clima Südtirol'!FD111+'Klimadaten-dati clima Südtirol'!CD111*'Klimadaten-dati clima Südtirol'!FE111+'Klimadaten-dati clima Südtirol'!CE111*'Klimadaten-dati clima Südtirol'!FF111)/3.6</f>
        <v>618.98355348849691</v>
      </c>
      <c r="L108" s="91">
        <f>('Klimadaten-dati clima Südtirol'!CF111*'Klimadaten-dati clima Südtirol'!EU111+'Klimadaten-dati clima Südtirol'!CG111*'Klimadaten-dati clima Südtirol'!EV111+'Klimadaten-dati clima Südtirol'!CH111*'Klimadaten-dati clima Südtirol'!EW111+'Klimadaten-dati clima Südtirol'!CI111*'Klimadaten-dati clima Südtirol'!EX111+'Klimadaten-dati clima Südtirol'!CJ111*'Klimadaten-dati clima Südtirol'!EY111+'Klimadaten-dati clima Südtirol'!CK111*'Klimadaten-dati clima Südtirol'!EZ111+'Klimadaten-dati clima Südtirol'!CL111*'Klimadaten-dati clima Südtirol'!FA111+'Klimadaten-dati clima Südtirol'!CM111*'Klimadaten-dati clima Südtirol'!FB111+'Klimadaten-dati clima Südtirol'!CN111*'Klimadaten-dati clima Südtirol'!FC111+'Klimadaten-dati clima Südtirol'!CO111*'Klimadaten-dati clima Südtirol'!FD111+'Klimadaten-dati clima Südtirol'!CP111*'Klimadaten-dati clima Südtirol'!FE111+'Klimadaten-dati clima Südtirol'!CQ111*'Klimadaten-dati clima Südtirol'!FF111)/3.6</f>
        <v>531.64298842100629</v>
      </c>
      <c r="M108" s="91">
        <f>('Klimadaten-dati clima Südtirol'!CR111*'Klimadaten-dati clima Südtirol'!EU111+'Klimadaten-dati clima Südtirol'!CS111*'Klimadaten-dati clima Südtirol'!EV111+'Klimadaten-dati clima Südtirol'!CT111*'Klimadaten-dati clima Südtirol'!EW111+'Klimadaten-dati clima Südtirol'!CU111*'Klimadaten-dati clima Südtirol'!EX111+'Klimadaten-dati clima Südtirol'!CV111*'Klimadaten-dati clima Südtirol'!EY111+'Klimadaten-dati clima Südtirol'!CW111*'Klimadaten-dati clima Südtirol'!EZ111+'Klimadaten-dati clima Südtirol'!CX111*'Klimadaten-dati clima Südtirol'!FA111+'Klimadaten-dati clima Südtirol'!CY111*'Klimadaten-dati clima Südtirol'!FB111+'Klimadaten-dati clima Südtirol'!CZ111*'Klimadaten-dati clima Südtirol'!FC111+'Klimadaten-dati clima Südtirol'!DA111*'Klimadaten-dati clima Südtirol'!FD111+'Klimadaten-dati clima Südtirol'!DB111*'Klimadaten-dati clima Südtirol'!FE111+'Klimadaten-dati clima Südtirol'!DC111*'Klimadaten-dati clima Südtirol'!FF111)/3.6</f>
        <v>424.9294962799986</v>
      </c>
      <c r="N108" s="91">
        <f>('Klimadaten-dati clima Südtirol'!DD111*'Klimadaten-dati clima Südtirol'!EU111+'Klimadaten-dati clima Südtirol'!DE111*'Klimadaten-dati clima Südtirol'!EV111+'Klimadaten-dati clima Südtirol'!DF111*'Klimadaten-dati clima Südtirol'!EW111+'Klimadaten-dati clima Südtirol'!DG111*'Klimadaten-dati clima Südtirol'!EX111+'Klimadaten-dati clima Südtirol'!DH111*'Klimadaten-dati clima Südtirol'!EY111+'Klimadaten-dati clima Südtirol'!DI111*'Klimadaten-dati clima Südtirol'!EZ111+'Klimadaten-dati clima Südtirol'!DJ111*'Klimadaten-dati clima Südtirol'!FA111+'Klimadaten-dati clima Südtirol'!DK111*'Klimadaten-dati clima Südtirol'!FB111+'Klimadaten-dati clima Südtirol'!DL111*'Klimadaten-dati clima Südtirol'!FC111+'Klimadaten-dati clima Südtirol'!DM111*'Klimadaten-dati clima Südtirol'!FD111+'Klimadaten-dati clima Südtirol'!DN111*'Klimadaten-dati clima Südtirol'!FE111+'Klimadaten-dati clima Südtirol'!DO111*'Klimadaten-dati clima Südtirol'!FF111)/3.6</f>
        <v>318.21600413899102</v>
      </c>
    </row>
    <row r="109" spans="1:14" x14ac:dyDescent="0.2">
      <c r="A109">
        <v>106</v>
      </c>
      <c r="B109" t="str">
        <f>'Klimadaten-dati clima Südtirol'!C112</f>
        <v>Vahrn</v>
      </c>
      <c r="C109" t="str">
        <f>'Klimadaten-dati clima Südtirol'!D112</f>
        <v>Varna</v>
      </c>
      <c r="D109">
        <f>'Klimadaten-dati clima Südtirol'!ET112</f>
        <v>-17</v>
      </c>
      <c r="E109" s="90">
        <f t="shared" si="3"/>
        <v>3.5027397260273965</v>
      </c>
      <c r="F109">
        <f>'Klimadaten-dati clima Südtirol'!ER112</f>
        <v>219</v>
      </c>
      <c r="G109" s="89">
        <f>'Klimadaten-dati clima Südtirol'!EU112*(RT-'Klimadaten-dati clima Südtirol'!L112)+'Klimadaten-dati clima Südtirol'!EV112*(RT-'Klimadaten-dati clima Südtirol'!M112)+'Klimadaten-dati clima Südtirol'!EW112*(RT-'Klimadaten-dati clima Südtirol'!N112)+'Klimadaten-dati clima Südtirol'!EX112*(RT-'Klimadaten-dati clima Südtirol'!O112)+'Klimadaten-dati clima Südtirol'!EY112*(RT-'Klimadaten-dati clima Südtirol'!P112)+'Klimadaten-dati clima Südtirol'!EZ112*(RT-'Klimadaten-dati clima Südtirol'!Q112)+'Klimadaten-dati clima Südtirol'!FA112*(RT-'Klimadaten-dati clima Südtirol'!R112)+'Klimadaten-dati clima Südtirol'!FB112*(RT-'Klimadaten-dati clima Südtirol'!S112)+'Klimadaten-dati clima Südtirol'!FC112*(RT-'Klimadaten-dati clima Südtirol'!T112)+'Klimadaten-dati clima Südtirol'!FD112*(RT-'Klimadaten-dati clima Südtirol'!U112)+'Klimadaten-dati clima Südtirol'!FE112*(RT-'Klimadaten-dati clima Südtirol'!V112)+'Klimadaten-dati clima Südtirol'!FF112*(RT-'Klimadaten-dati clima Südtirol'!W112)</f>
        <v>3612.9</v>
      </c>
      <c r="I109" s="91">
        <f>('Klimadaten-dati clima Südtirol'!AV112*'Klimadaten-dati clima Südtirol'!EU112+'Klimadaten-dati clima Südtirol'!AW112*'Klimadaten-dati clima Südtirol'!EV112+'Klimadaten-dati clima Südtirol'!AX112*'Klimadaten-dati clima Südtirol'!EW112+'Klimadaten-dati clima Südtirol'!AY112*'Klimadaten-dati clima Südtirol'!EX112+'Klimadaten-dati clima Südtirol'!AZ112*'Klimadaten-dati clima Südtirol'!EY112+'Klimadaten-dati clima Südtirol'!BA112*'Klimadaten-dati clima Südtirol'!EZ112+'Klimadaten-dati clima Südtirol'!BB112*'Klimadaten-dati clima Südtirol'!FA112+'Klimadaten-dati clima Südtirol'!BC112*'Klimadaten-dati clima Südtirol'!FB112+'Klimadaten-dati clima Südtirol'!BD112*'Klimadaten-dati clima Südtirol'!FC112+'Klimadaten-dati clima Südtirol'!BE112*'Klimadaten-dati clima Südtirol'!FD112+'Klimadaten-dati clima Südtirol'!BF112*'Klimadaten-dati clima Südtirol'!FE112+'Klimadaten-dati clima Südtirol'!BG112*'Klimadaten-dati clima Südtirol'!FF112)/3.6</f>
        <v>509.02</v>
      </c>
      <c r="J109" s="91">
        <f>('Klimadaten-dati clima Südtirol'!BH112*'Klimadaten-dati clima Südtirol'!EU112+'Klimadaten-dati clima Südtirol'!BI112*'Klimadaten-dati clima Südtirol'!EV112+'Klimadaten-dati clima Südtirol'!BJ112*'Klimadaten-dati clima Südtirol'!EW112+'Klimadaten-dati clima Südtirol'!BK112*'Klimadaten-dati clima Südtirol'!EX112+'Klimadaten-dati clima Südtirol'!BL112*'Klimadaten-dati clima Südtirol'!EY112+'Klimadaten-dati clima Südtirol'!BM112*'Klimadaten-dati clima Südtirol'!EZ112+'Klimadaten-dati clima Südtirol'!BN112*'Klimadaten-dati clima Südtirol'!FA112+'Klimadaten-dati clima Südtirol'!BO112*'Klimadaten-dati clima Südtirol'!FB112+'Klimadaten-dati clima Südtirol'!BP112*'Klimadaten-dati clima Südtirol'!FC112+'Klimadaten-dati clima Südtirol'!BQ112*'Klimadaten-dati clima Südtirol'!FD112+'Klimadaten-dati clima Südtirol'!BR112*'Klimadaten-dati clima Südtirol'!FE112+'Klimadaten-dati clima Südtirol'!BS112*'Klimadaten-dati clima Südtirol'!FF112)/3.6</f>
        <v>565.57925446095976</v>
      </c>
      <c r="K109" s="91">
        <f>('Klimadaten-dati clima Südtirol'!BT112*'Klimadaten-dati clima Südtirol'!EU112+'Klimadaten-dati clima Südtirol'!BU112*'Klimadaten-dati clima Südtirol'!EV112+'Klimadaten-dati clima Südtirol'!BV112*'Klimadaten-dati clima Südtirol'!EW112+'Klimadaten-dati clima Südtirol'!BW112*'Klimadaten-dati clima Südtirol'!EX112+'Klimadaten-dati clima Südtirol'!BX112*'Klimadaten-dati clima Südtirol'!EY112+'Klimadaten-dati clima Südtirol'!BY112*'Klimadaten-dati clima Südtirol'!EZ112+'Klimadaten-dati clima Südtirol'!BZ112*'Klimadaten-dati clima Südtirol'!FA112+'Klimadaten-dati clima Südtirol'!CA112*'Klimadaten-dati clima Südtirol'!FB112+'Klimadaten-dati clima Südtirol'!CB112*'Klimadaten-dati clima Südtirol'!FC112+'Klimadaten-dati clima Südtirol'!CC112*'Klimadaten-dati clima Südtirol'!FD112+'Klimadaten-dati clima Südtirol'!CD112*'Klimadaten-dati clima Südtirol'!FE112+'Klimadaten-dati clima Südtirol'!CE112*'Klimadaten-dati clima Südtirol'!FF112)/3.6</f>
        <v>481.19267044540504</v>
      </c>
      <c r="L109" s="91">
        <f>('Klimadaten-dati clima Südtirol'!CF112*'Klimadaten-dati clima Südtirol'!EU112+'Klimadaten-dati clima Südtirol'!CG112*'Klimadaten-dati clima Südtirol'!EV112+'Klimadaten-dati clima Südtirol'!CH112*'Klimadaten-dati clima Südtirol'!EW112+'Klimadaten-dati clima Südtirol'!CI112*'Klimadaten-dati clima Südtirol'!EX112+'Klimadaten-dati clima Südtirol'!CJ112*'Klimadaten-dati clima Südtirol'!EY112+'Klimadaten-dati clima Südtirol'!CK112*'Klimadaten-dati clima Südtirol'!EZ112+'Klimadaten-dati clima Südtirol'!CL112*'Klimadaten-dati clima Südtirol'!FA112+'Klimadaten-dati clima Südtirol'!CM112*'Klimadaten-dati clima Südtirol'!FB112+'Klimadaten-dati clima Südtirol'!CN112*'Klimadaten-dati clima Südtirol'!FC112+'Klimadaten-dati clima Südtirol'!CO112*'Klimadaten-dati clima Südtirol'!FD112+'Klimadaten-dati clima Südtirol'!CP112*'Klimadaten-dati clima Südtirol'!FE112+'Klimadaten-dati clima Südtirol'!CQ112*'Klimadaten-dati clima Südtirol'!FF112)/3.6</f>
        <v>396.80608642985032</v>
      </c>
      <c r="M109" s="91">
        <f>('Klimadaten-dati clima Südtirol'!CR112*'Klimadaten-dati clima Südtirol'!EU112+'Klimadaten-dati clima Südtirol'!CS112*'Klimadaten-dati clima Südtirol'!EV112+'Klimadaten-dati clima Südtirol'!CT112*'Klimadaten-dati clima Südtirol'!EW112+'Klimadaten-dati clima Südtirol'!CU112*'Klimadaten-dati clima Südtirol'!EX112+'Klimadaten-dati clima Südtirol'!CV112*'Klimadaten-dati clima Südtirol'!EY112+'Klimadaten-dati clima Südtirol'!CW112*'Klimadaten-dati clima Südtirol'!EZ112+'Klimadaten-dati clima Südtirol'!CX112*'Klimadaten-dati clima Südtirol'!FA112+'Klimadaten-dati clima Südtirol'!CY112*'Klimadaten-dati clima Südtirol'!FB112+'Klimadaten-dati clima Südtirol'!CZ112*'Klimadaten-dati clima Südtirol'!FC112+'Klimadaten-dati clima Südtirol'!DA112*'Klimadaten-dati clima Südtirol'!FD112+'Klimadaten-dati clima Südtirol'!DB112*'Klimadaten-dati clima Südtirol'!FE112+'Klimadaten-dati clima Südtirol'!DC112*'Klimadaten-dati clima Südtirol'!FF112)/3.6</f>
        <v>320.18985643631532</v>
      </c>
      <c r="N109" s="91">
        <f>('Klimadaten-dati clima Südtirol'!DD112*'Klimadaten-dati clima Südtirol'!EU112+'Klimadaten-dati clima Südtirol'!DE112*'Klimadaten-dati clima Südtirol'!EV112+'Klimadaten-dati clima Südtirol'!DF112*'Klimadaten-dati clima Südtirol'!EW112+'Klimadaten-dati clima Südtirol'!DG112*'Klimadaten-dati clima Südtirol'!EX112+'Klimadaten-dati clima Südtirol'!DH112*'Klimadaten-dati clima Südtirol'!EY112+'Klimadaten-dati clima Südtirol'!DI112*'Klimadaten-dati clima Südtirol'!EZ112+'Klimadaten-dati clima Südtirol'!DJ112*'Klimadaten-dati clima Südtirol'!FA112+'Klimadaten-dati clima Südtirol'!DK112*'Klimadaten-dati clima Südtirol'!FB112+'Klimadaten-dati clima Südtirol'!DL112*'Klimadaten-dati clima Südtirol'!FC112+'Klimadaten-dati clima Südtirol'!DM112*'Klimadaten-dati clima Südtirol'!FD112+'Klimadaten-dati clima Südtirol'!DN112*'Klimadaten-dati clima Südtirol'!FE112+'Klimadaten-dati clima Südtirol'!DO112*'Klimadaten-dati clima Südtirol'!FF112)/3.6</f>
        <v>243.5736264427803</v>
      </c>
    </row>
    <row r="110" spans="1:14" x14ac:dyDescent="0.2">
      <c r="A110">
        <v>107</v>
      </c>
      <c r="B110" t="str">
        <f>'Klimadaten-dati clima Südtirol'!C113</f>
        <v>Villanders</v>
      </c>
      <c r="C110" t="str">
        <f>'Klimadaten-dati clima Südtirol'!D113</f>
        <v>Villandro</v>
      </c>
      <c r="D110">
        <f>'Klimadaten-dati clima Südtirol'!ET113</f>
        <v>-18</v>
      </c>
      <c r="E110" s="90">
        <f t="shared" si="3"/>
        <v>3.7530962343096235</v>
      </c>
      <c r="F110">
        <f>'Klimadaten-dati clima Südtirol'!ER113</f>
        <v>239</v>
      </c>
      <c r="G110" s="89">
        <f>'Klimadaten-dati clima Südtirol'!EU113*(RT-'Klimadaten-dati clima Südtirol'!L113)+'Klimadaten-dati clima Südtirol'!EV113*(RT-'Klimadaten-dati clima Südtirol'!M113)+'Klimadaten-dati clima Südtirol'!EW113*(RT-'Klimadaten-dati clima Südtirol'!N113)+'Klimadaten-dati clima Südtirol'!EX113*(RT-'Klimadaten-dati clima Südtirol'!O113)+'Klimadaten-dati clima Südtirol'!EY113*(RT-'Klimadaten-dati clima Südtirol'!P113)+'Klimadaten-dati clima Südtirol'!EZ113*(RT-'Klimadaten-dati clima Südtirol'!Q113)+'Klimadaten-dati clima Südtirol'!FA113*(RT-'Klimadaten-dati clima Südtirol'!R113)+'Klimadaten-dati clima Südtirol'!FB113*(RT-'Klimadaten-dati clima Südtirol'!S113)+'Klimadaten-dati clima Südtirol'!FC113*(RT-'Klimadaten-dati clima Südtirol'!T113)+'Klimadaten-dati clima Südtirol'!FD113*(RT-'Klimadaten-dati clima Südtirol'!U113)+'Klimadaten-dati clima Südtirol'!FE113*(RT-'Klimadaten-dati clima Südtirol'!V113)+'Klimadaten-dati clima Südtirol'!FF113*(RT-'Klimadaten-dati clima Südtirol'!W113)</f>
        <v>3883.01</v>
      </c>
      <c r="I110" s="91">
        <f>('Klimadaten-dati clima Südtirol'!AV113*'Klimadaten-dati clima Südtirol'!EU113+'Klimadaten-dati clima Südtirol'!AW113*'Klimadaten-dati clima Südtirol'!EV113+'Klimadaten-dati clima Südtirol'!AX113*'Klimadaten-dati clima Südtirol'!EW113+'Klimadaten-dati clima Südtirol'!AY113*'Klimadaten-dati clima Südtirol'!EX113+'Klimadaten-dati clima Südtirol'!AZ113*'Klimadaten-dati clima Südtirol'!EY113+'Klimadaten-dati clima Südtirol'!BA113*'Klimadaten-dati clima Südtirol'!EZ113+'Klimadaten-dati clima Südtirol'!BB113*'Klimadaten-dati clima Südtirol'!FA113+'Klimadaten-dati clima Südtirol'!BC113*'Klimadaten-dati clima Südtirol'!FB113+'Klimadaten-dati clima Südtirol'!BD113*'Klimadaten-dati clima Südtirol'!FC113+'Klimadaten-dati clima Südtirol'!BE113*'Klimadaten-dati clima Südtirol'!FD113+'Klimadaten-dati clima Südtirol'!BF113*'Klimadaten-dati clima Südtirol'!FE113+'Klimadaten-dati clima Südtirol'!BG113*'Klimadaten-dati clima Südtirol'!FF113)/3.6</f>
        <v>659.25999999999988</v>
      </c>
      <c r="J110" s="91">
        <f>('Klimadaten-dati clima Südtirol'!BH113*'Klimadaten-dati clima Südtirol'!EU113+'Klimadaten-dati clima Südtirol'!BI113*'Klimadaten-dati clima Südtirol'!EV113+'Klimadaten-dati clima Südtirol'!BJ113*'Klimadaten-dati clima Südtirol'!EW113+'Klimadaten-dati clima Südtirol'!BK113*'Klimadaten-dati clima Südtirol'!EX113+'Klimadaten-dati clima Südtirol'!BL113*'Klimadaten-dati clima Südtirol'!EY113+'Klimadaten-dati clima Südtirol'!BM113*'Klimadaten-dati clima Südtirol'!EZ113+'Klimadaten-dati clima Südtirol'!BN113*'Klimadaten-dati clima Südtirol'!FA113+'Klimadaten-dati clima Südtirol'!BO113*'Klimadaten-dati clima Südtirol'!FB113+'Klimadaten-dati clima Südtirol'!BP113*'Klimadaten-dati clima Südtirol'!FC113+'Klimadaten-dati clima Südtirol'!BQ113*'Klimadaten-dati clima Südtirol'!FD113+'Klimadaten-dati clima Südtirol'!BR113*'Klimadaten-dati clima Südtirol'!FE113+'Klimadaten-dati clima Südtirol'!BS113*'Klimadaten-dati clima Südtirol'!FF113)/3.6</f>
        <v>686.84289467383212</v>
      </c>
      <c r="K110" s="91">
        <f>('Klimadaten-dati clima Südtirol'!BT113*'Klimadaten-dati clima Südtirol'!EU113+'Klimadaten-dati clima Südtirol'!BU113*'Klimadaten-dati clima Südtirol'!EV113+'Klimadaten-dati clima Südtirol'!BV113*'Klimadaten-dati clima Südtirol'!EW113+'Klimadaten-dati clima Südtirol'!BW113*'Klimadaten-dati clima Südtirol'!EX113+'Klimadaten-dati clima Südtirol'!BX113*'Klimadaten-dati clima Südtirol'!EY113+'Klimadaten-dati clima Südtirol'!BY113*'Klimadaten-dati clima Südtirol'!EZ113+'Klimadaten-dati clima Südtirol'!BZ113*'Klimadaten-dati clima Südtirol'!FA113+'Klimadaten-dati clima Südtirol'!CA113*'Klimadaten-dati clima Südtirol'!FB113+'Klimadaten-dati clima Südtirol'!CB113*'Klimadaten-dati clima Südtirol'!FC113+'Klimadaten-dati clima Südtirol'!CC113*'Klimadaten-dati clima Südtirol'!FD113+'Klimadaten-dati clima Südtirol'!CD113*'Klimadaten-dati clima Südtirol'!FE113+'Klimadaten-dati clima Südtirol'!CE113*'Klimadaten-dati clima Südtirol'!FF113)/3.6</f>
        <v>596.22989128254301</v>
      </c>
      <c r="L110" s="91">
        <f>('Klimadaten-dati clima Südtirol'!CF113*'Klimadaten-dati clima Südtirol'!EU113+'Klimadaten-dati clima Südtirol'!CG113*'Klimadaten-dati clima Südtirol'!EV113+'Klimadaten-dati clima Südtirol'!CH113*'Klimadaten-dati clima Südtirol'!EW113+'Klimadaten-dati clima Südtirol'!CI113*'Klimadaten-dati clima Südtirol'!EX113+'Klimadaten-dati clima Südtirol'!CJ113*'Klimadaten-dati clima Südtirol'!EY113+'Klimadaten-dati clima Südtirol'!CK113*'Klimadaten-dati clima Südtirol'!EZ113+'Klimadaten-dati clima Südtirol'!CL113*'Klimadaten-dati clima Südtirol'!FA113+'Klimadaten-dati clima Südtirol'!CM113*'Klimadaten-dati clima Südtirol'!FB113+'Klimadaten-dati clima Südtirol'!CN113*'Klimadaten-dati clima Südtirol'!FC113+'Klimadaten-dati clima Südtirol'!CO113*'Klimadaten-dati clima Südtirol'!FD113+'Klimadaten-dati clima Südtirol'!CP113*'Klimadaten-dati clima Südtirol'!FE113+'Klimadaten-dati clima Südtirol'!CQ113*'Klimadaten-dati clima Südtirol'!FF113)/3.6</f>
        <v>505.61688789125378</v>
      </c>
      <c r="M110" s="91">
        <f>('Klimadaten-dati clima Südtirol'!CR113*'Klimadaten-dati clima Südtirol'!EU113+'Klimadaten-dati clima Südtirol'!CS113*'Klimadaten-dati clima Südtirol'!EV113+'Klimadaten-dati clima Südtirol'!CT113*'Klimadaten-dati clima Südtirol'!EW113+'Klimadaten-dati clima Südtirol'!CU113*'Klimadaten-dati clima Südtirol'!EX113+'Klimadaten-dati clima Südtirol'!CV113*'Klimadaten-dati clima Südtirol'!EY113+'Klimadaten-dati clima Südtirol'!CW113*'Klimadaten-dati clima Südtirol'!EZ113+'Klimadaten-dati clima Südtirol'!CX113*'Klimadaten-dati clima Südtirol'!FA113+'Klimadaten-dati clima Südtirol'!CY113*'Klimadaten-dati clima Südtirol'!FB113+'Klimadaten-dati clima Südtirol'!CZ113*'Klimadaten-dati clima Südtirol'!FC113+'Klimadaten-dati clima Südtirol'!DA113*'Klimadaten-dati clima Südtirol'!FD113+'Klimadaten-dati clima Südtirol'!DB113*'Klimadaten-dati clima Südtirol'!FE113+'Klimadaten-dati clima Südtirol'!DC113*'Klimadaten-dati clima Südtirol'!FF113)/3.6</f>
        <v>405.36318592334686</v>
      </c>
      <c r="N110" s="91">
        <f>('Klimadaten-dati clima Südtirol'!DD113*'Klimadaten-dati clima Südtirol'!EU113+'Klimadaten-dati clima Südtirol'!DE113*'Klimadaten-dati clima Südtirol'!EV113+'Klimadaten-dati clima Südtirol'!DF113*'Klimadaten-dati clima Südtirol'!EW113+'Klimadaten-dati clima Südtirol'!DG113*'Klimadaten-dati clima Südtirol'!EX113+'Klimadaten-dati clima Südtirol'!DH113*'Klimadaten-dati clima Südtirol'!EY113+'Klimadaten-dati clima Südtirol'!DI113*'Klimadaten-dati clima Südtirol'!EZ113+'Klimadaten-dati clima Südtirol'!DJ113*'Klimadaten-dati clima Südtirol'!FA113+'Klimadaten-dati clima Südtirol'!DK113*'Klimadaten-dati clima Südtirol'!FB113+'Klimadaten-dati clima Südtirol'!DL113*'Klimadaten-dati clima Südtirol'!FC113+'Klimadaten-dati clima Südtirol'!DM113*'Klimadaten-dati clima Südtirol'!FD113+'Klimadaten-dati clima Südtirol'!DN113*'Klimadaten-dati clima Südtirol'!FE113+'Klimadaten-dati clima Südtirol'!DO113*'Klimadaten-dati clima Südtirol'!FF113)/3.6</f>
        <v>305.10948395544011</v>
      </c>
    </row>
    <row r="111" spans="1:14" x14ac:dyDescent="0.2">
      <c r="A111">
        <v>108</v>
      </c>
      <c r="B111" t="str">
        <f>'Klimadaten-dati clima Südtirol'!C114</f>
        <v>Villnöß</v>
      </c>
      <c r="C111" t="str">
        <f>'Klimadaten-dati clima Südtirol'!D114</f>
        <v>Funes</v>
      </c>
      <c r="D111">
        <f>'Klimadaten-dati clima Südtirol'!ET114</f>
        <v>-19</v>
      </c>
      <c r="E111" s="90">
        <f t="shared" si="3"/>
        <v>2.9382995951417001</v>
      </c>
      <c r="F111">
        <f>'Klimadaten-dati clima Südtirol'!ER114</f>
        <v>247</v>
      </c>
      <c r="G111" s="89">
        <f>'Klimadaten-dati clima Südtirol'!EU114*(RT-'Klimadaten-dati clima Südtirol'!L114)+'Klimadaten-dati clima Südtirol'!EV114*(RT-'Klimadaten-dati clima Südtirol'!M114)+'Klimadaten-dati clima Südtirol'!EW114*(RT-'Klimadaten-dati clima Südtirol'!N114)+'Klimadaten-dati clima Südtirol'!EX114*(RT-'Klimadaten-dati clima Südtirol'!O114)+'Klimadaten-dati clima Südtirol'!EY114*(RT-'Klimadaten-dati clima Südtirol'!P114)+'Klimadaten-dati clima Südtirol'!EZ114*(RT-'Klimadaten-dati clima Südtirol'!Q114)+'Klimadaten-dati clima Südtirol'!FA114*(RT-'Klimadaten-dati clima Südtirol'!R114)+'Klimadaten-dati clima Südtirol'!FB114*(RT-'Klimadaten-dati clima Südtirol'!S114)+'Klimadaten-dati clima Südtirol'!FC114*(RT-'Klimadaten-dati clima Südtirol'!T114)+'Klimadaten-dati clima Südtirol'!FD114*(RT-'Klimadaten-dati clima Südtirol'!U114)+'Klimadaten-dati clima Südtirol'!FE114*(RT-'Klimadaten-dati clima Südtirol'!V114)+'Klimadaten-dati clima Südtirol'!FF114*(RT-'Klimadaten-dati clima Südtirol'!W114)</f>
        <v>4214.24</v>
      </c>
      <c r="I111" s="91">
        <f>('Klimadaten-dati clima Südtirol'!AV114*'Klimadaten-dati clima Südtirol'!EU114+'Klimadaten-dati clima Südtirol'!AW114*'Klimadaten-dati clima Südtirol'!EV114+'Klimadaten-dati clima Südtirol'!AX114*'Klimadaten-dati clima Südtirol'!EW114+'Klimadaten-dati clima Südtirol'!AY114*'Klimadaten-dati clima Südtirol'!EX114+'Klimadaten-dati clima Südtirol'!AZ114*'Klimadaten-dati clima Südtirol'!EY114+'Klimadaten-dati clima Südtirol'!BA114*'Klimadaten-dati clima Südtirol'!EZ114+'Klimadaten-dati clima Südtirol'!BB114*'Klimadaten-dati clima Südtirol'!FA114+'Klimadaten-dati clima Südtirol'!BC114*'Klimadaten-dati clima Südtirol'!FB114+'Klimadaten-dati clima Südtirol'!BD114*'Klimadaten-dati clima Südtirol'!FC114+'Klimadaten-dati clima Südtirol'!BE114*'Klimadaten-dati clima Südtirol'!FD114+'Klimadaten-dati clima Südtirol'!BF114*'Klimadaten-dati clima Südtirol'!FE114+'Klimadaten-dati clima Südtirol'!BG114*'Klimadaten-dati clima Südtirol'!FF114)/3.6</f>
        <v>721.18</v>
      </c>
      <c r="J111" s="91">
        <f>('Klimadaten-dati clima Südtirol'!BH114*'Klimadaten-dati clima Südtirol'!EU114+'Klimadaten-dati clima Südtirol'!BI114*'Klimadaten-dati clima Südtirol'!EV114+'Klimadaten-dati clima Südtirol'!BJ114*'Klimadaten-dati clima Südtirol'!EW114+'Klimadaten-dati clima Südtirol'!BK114*'Klimadaten-dati clima Südtirol'!EX114+'Klimadaten-dati clima Südtirol'!BL114*'Klimadaten-dati clima Südtirol'!EY114+'Klimadaten-dati clima Südtirol'!BM114*'Klimadaten-dati clima Südtirol'!EZ114+'Klimadaten-dati clima Südtirol'!BN114*'Klimadaten-dati clima Südtirol'!FA114+'Klimadaten-dati clima Südtirol'!BO114*'Klimadaten-dati clima Südtirol'!FB114+'Klimadaten-dati clima Südtirol'!BP114*'Klimadaten-dati clima Südtirol'!FC114+'Klimadaten-dati clima Südtirol'!BQ114*'Klimadaten-dati clima Südtirol'!FD114+'Klimadaten-dati clima Südtirol'!BR114*'Klimadaten-dati clima Südtirol'!FE114+'Klimadaten-dati clima Südtirol'!BS114*'Klimadaten-dati clima Südtirol'!FF114)/3.6</f>
        <v>734.58102521670696</v>
      </c>
      <c r="K111" s="91">
        <f>('Klimadaten-dati clima Südtirol'!BT114*'Klimadaten-dati clima Südtirol'!EU114+'Klimadaten-dati clima Südtirol'!BU114*'Klimadaten-dati clima Südtirol'!EV114+'Klimadaten-dati clima Südtirol'!BV114*'Klimadaten-dati clima Südtirol'!EW114+'Klimadaten-dati clima Südtirol'!BW114*'Klimadaten-dati clima Südtirol'!EX114+'Klimadaten-dati clima Südtirol'!BX114*'Klimadaten-dati clima Südtirol'!EY114+'Klimadaten-dati clima Südtirol'!BY114*'Klimadaten-dati clima Südtirol'!EZ114+'Klimadaten-dati clima Südtirol'!BZ114*'Klimadaten-dati clima Südtirol'!FA114+'Klimadaten-dati clima Südtirol'!CA114*'Klimadaten-dati clima Südtirol'!FB114+'Klimadaten-dati clima Südtirol'!CB114*'Klimadaten-dati clima Südtirol'!FC114+'Klimadaten-dati clima Südtirol'!CC114*'Klimadaten-dati clima Südtirol'!FD114+'Klimadaten-dati clima Südtirol'!CD114*'Klimadaten-dati clima Südtirol'!FE114+'Klimadaten-dati clima Südtirol'!CE114*'Klimadaten-dati clima Südtirol'!FF114)/3.6</f>
        <v>642.29596950216342</v>
      </c>
      <c r="L111" s="91">
        <f>('Klimadaten-dati clima Südtirol'!CF114*'Klimadaten-dati clima Südtirol'!EU114+'Klimadaten-dati clima Südtirol'!CG114*'Klimadaten-dati clima Südtirol'!EV114+'Klimadaten-dati clima Südtirol'!CH114*'Klimadaten-dati clima Südtirol'!EW114+'Klimadaten-dati clima Südtirol'!CI114*'Klimadaten-dati clima Südtirol'!EX114+'Klimadaten-dati clima Südtirol'!CJ114*'Klimadaten-dati clima Südtirol'!EY114+'Klimadaten-dati clima Südtirol'!CK114*'Klimadaten-dati clima Südtirol'!EZ114+'Klimadaten-dati clima Südtirol'!CL114*'Klimadaten-dati clima Südtirol'!FA114+'Klimadaten-dati clima Südtirol'!CM114*'Klimadaten-dati clima Südtirol'!FB114+'Klimadaten-dati clima Südtirol'!CN114*'Klimadaten-dati clima Südtirol'!FC114+'Klimadaten-dati clima Südtirol'!CO114*'Klimadaten-dati clima Südtirol'!FD114+'Klimadaten-dati clima Südtirol'!CP114*'Klimadaten-dati clima Südtirol'!FE114+'Klimadaten-dati clima Südtirol'!CQ114*'Klimadaten-dati clima Südtirol'!FF114)/3.6</f>
        <v>550.01091378761987</v>
      </c>
      <c r="M111" s="91">
        <f>('Klimadaten-dati clima Südtirol'!CR114*'Klimadaten-dati clima Südtirol'!EU114+'Klimadaten-dati clima Südtirol'!CS114*'Klimadaten-dati clima Südtirol'!EV114+'Klimadaten-dati clima Südtirol'!CT114*'Klimadaten-dati clima Südtirol'!EW114+'Klimadaten-dati clima Südtirol'!CU114*'Klimadaten-dati clima Südtirol'!EX114+'Klimadaten-dati clima Südtirol'!CV114*'Klimadaten-dati clima Südtirol'!EY114+'Klimadaten-dati clima Südtirol'!CW114*'Klimadaten-dati clima Südtirol'!EZ114+'Klimadaten-dati clima Südtirol'!CX114*'Klimadaten-dati clima Südtirol'!FA114+'Klimadaten-dati clima Südtirol'!CY114*'Klimadaten-dati clima Südtirol'!FB114+'Klimadaten-dati clima Südtirol'!CZ114*'Klimadaten-dati clima Südtirol'!FC114+'Klimadaten-dati clima Südtirol'!DA114*'Klimadaten-dati clima Südtirol'!FD114+'Klimadaten-dati clima Südtirol'!DB114*'Klimadaten-dati clima Südtirol'!FE114+'Klimadaten-dati clima Südtirol'!DC114*'Klimadaten-dati clima Südtirol'!FF114)/3.6</f>
        <v>440.15404968540673</v>
      </c>
      <c r="N111" s="91">
        <f>('Klimadaten-dati clima Südtirol'!DD114*'Klimadaten-dati clima Südtirol'!EU114+'Klimadaten-dati clima Südtirol'!DE114*'Klimadaten-dati clima Südtirol'!EV114+'Klimadaten-dati clima Südtirol'!DF114*'Klimadaten-dati clima Südtirol'!EW114+'Klimadaten-dati clima Südtirol'!DG114*'Klimadaten-dati clima Südtirol'!EX114+'Klimadaten-dati clima Südtirol'!DH114*'Klimadaten-dati clima Südtirol'!EY114+'Klimadaten-dati clima Südtirol'!DI114*'Klimadaten-dati clima Südtirol'!EZ114+'Klimadaten-dati clima Südtirol'!DJ114*'Klimadaten-dati clima Südtirol'!FA114+'Klimadaten-dati clima Südtirol'!DK114*'Klimadaten-dati clima Südtirol'!FB114+'Klimadaten-dati clima Südtirol'!DL114*'Klimadaten-dati clima Südtirol'!FC114+'Klimadaten-dati clima Südtirol'!DM114*'Klimadaten-dati clima Südtirol'!FD114+'Klimadaten-dati clima Südtirol'!DN114*'Klimadaten-dati clima Südtirol'!FE114+'Klimadaten-dati clima Südtirol'!DO114*'Klimadaten-dati clima Südtirol'!FF114)/3.6</f>
        <v>330.29718558319377</v>
      </c>
    </row>
    <row r="112" spans="1:14" x14ac:dyDescent="0.2">
      <c r="A112">
        <v>109</v>
      </c>
      <c r="B112" t="str">
        <f>'Klimadaten-dati clima Südtirol'!C115</f>
        <v>Vintl</v>
      </c>
      <c r="C112" t="str">
        <f>'Klimadaten-dati clima Südtirol'!D115</f>
        <v>Vandoies</v>
      </c>
      <c r="D112">
        <f>'Klimadaten-dati clima Südtirol'!ET115</f>
        <v>-17</v>
      </c>
      <c r="E112" s="90">
        <f t="shared" si="3"/>
        <v>3.2081497797356811</v>
      </c>
      <c r="F112">
        <f>'Klimadaten-dati clima Südtirol'!ER115</f>
        <v>227</v>
      </c>
      <c r="G112" s="89">
        <f>'Klimadaten-dati clima Südtirol'!EU115*(RT-'Klimadaten-dati clima Südtirol'!L115)+'Klimadaten-dati clima Südtirol'!EV115*(RT-'Klimadaten-dati clima Südtirol'!M115)+'Klimadaten-dati clima Südtirol'!EW115*(RT-'Klimadaten-dati clima Südtirol'!N115)+'Klimadaten-dati clima Südtirol'!EX115*(RT-'Klimadaten-dati clima Südtirol'!O115)+'Klimadaten-dati clima Südtirol'!EY115*(RT-'Klimadaten-dati clima Südtirol'!P115)+'Klimadaten-dati clima Südtirol'!EZ115*(RT-'Klimadaten-dati clima Südtirol'!Q115)+'Klimadaten-dati clima Südtirol'!FA115*(RT-'Klimadaten-dati clima Südtirol'!R115)+'Klimadaten-dati clima Südtirol'!FB115*(RT-'Klimadaten-dati clima Südtirol'!S115)+'Klimadaten-dati clima Südtirol'!FC115*(RT-'Klimadaten-dati clima Südtirol'!T115)+'Klimadaten-dati clima Südtirol'!FD115*(RT-'Klimadaten-dati clima Südtirol'!U115)+'Klimadaten-dati clima Südtirol'!FE115*(RT-'Klimadaten-dati clima Südtirol'!V115)+'Klimadaten-dati clima Südtirol'!FF115*(RT-'Klimadaten-dati clima Südtirol'!W115)</f>
        <v>3811.75</v>
      </c>
      <c r="I112" s="91">
        <f>('Klimadaten-dati clima Südtirol'!AV115*'Klimadaten-dati clima Südtirol'!EU115+'Klimadaten-dati clima Südtirol'!AW115*'Klimadaten-dati clima Südtirol'!EV115+'Klimadaten-dati clima Südtirol'!AX115*'Klimadaten-dati clima Südtirol'!EW115+'Klimadaten-dati clima Südtirol'!AY115*'Klimadaten-dati clima Südtirol'!EX115+'Klimadaten-dati clima Südtirol'!AZ115*'Klimadaten-dati clima Südtirol'!EY115+'Klimadaten-dati clima Südtirol'!BA115*'Klimadaten-dati clima Südtirol'!EZ115+'Klimadaten-dati clima Südtirol'!BB115*'Klimadaten-dati clima Südtirol'!FA115+'Klimadaten-dati clima Südtirol'!BC115*'Klimadaten-dati clima Südtirol'!FB115+'Klimadaten-dati clima Südtirol'!BD115*'Klimadaten-dati clima Südtirol'!FC115+'Klimadaten-dati clima Südtirol'!BE115*'Klimadaten-dati clima Südtirol'!FD115+'Klimadaten-dati clima Südtirol'!BF115*'Klimadaten-dati clima Südtirol'!FE115+'Klimadaten-dati clima Südtirol'!BG115*'Klimadaten-dati clima Südtirol'!FF115)/3.6</f>
        <v>601.55999999999995</v>
      </c>
      <c r="J112" s="91">
        <f>('Klimadaten-dati clima Südtirol'!BH115*'Klimadaten-dati clima Südtirol'!EU115+'Klimadaten-dati clima Südtirol'!BI115*'Klimadaten-dati clima Südtirol'!EV115+'Klimadaten-dati clima Südtirol'!BJ115*'Klimadaten-dati clima Südtirol'!EW115+'Klimadaten-dati clima Südtirol'!BK115*'Klimadaten-dati clima Südtirol'!EX115+'Klimadaten-dati clima Südtirol'!BL115*'Klimadaten-dati clima Südtirol'!EY115+'Klimadaten-dati clima Südtirol'!BM115*'Klimadaten-dati clima Südtirol'!EZ115+'Klimadaten-dati clima Südtirol'!BN115*'Klimadaten-dati clima Südtirol'!FA115+'Klimadaten-dati clima Südtirol'!BO115*'Klimadaten-dati clima Südtirol'!FB115+'Klimadaten-dati clima Südtirol'!BP115*'Klimadaten-dati clima Südtirol'!FC115+'Klimadaten-dati clima Südtirol'!BQ115*'Klimadaten-dati clima Südtirol'!FD115+'Klimadaten-dati clima Südtirol'!BR115*'Klimadaten-dati clima Südtirol'!FE115+'Klimadaten-dati clima Südtirol'!BS115*'Klimadaten-dati clima Südtirol'!FF115)/3.6</f>
        <v>649.58718399331622</v>
      </c>
      <c r="K112" s="91">
        <f>('Klimadaten-dati clima Südtirol'!BT115*'Klimadaten-dati clima Südtirol'!EU115+'Klimadaten-dati clima Südtirol'!BU115*'Klimadaten-dati clima Südtirol'!EV115+'Klimadaten-dati clima Südtirol'!BV115*'Klimadaten-dati clima Südtirol'!EW115+'Klimadaten-dati clima Südtirol'!BW115*'Klimadaten-dati clima Südtirol'!EX115+'Klimadaten-dati clima Südtirol'!BX115*'Klimadaten-dati clima Südtirol'!EY115+'Klimadaten-dati clima Südtirol'!BY115*'Klimadaten-dati clima Südtirol'!EZ115+'Klimadaten-dati clima Südtirol'!BZ115*'Klimadaten-dati clima Südtirol'!FA115+'Klimadaten-dati clima Südtirol'!CA115*'Klimadaten-dati clima Südtirol'!FB115+'Klimadaten-dati clima Südtirol'!CB115*'Klimadaten-dati clima Südtirol'!FC115+'Klimadaten-dati clima Südtirol'!CC115*'Klimadaten-dati clima Südtirol'!FD115+'Klimadaten-dati clima Südtirol'!CD115*'Klimadaten-dati clima Südtirol'!FE115+'Klimadaten-dati clima Südtirol'!CE115*'Klimadaten-dati clima Südtirol'!FF115)/3.6</f>
        <v>557.65432569429788</v>
      </c>
      <c r="L112" s="91">
        <f>('Klimadaten-dati clima Südtirol'!CF115*'Klimadaten-dati clima Südtirol'!EU115+'Klimadaten-dati clima Südtirol'!CG115*'Klimadaten-dati clima Südtirol'!EV115+'Klimadaten-dati clima Südtirol'!CH115*'Klimadaten-dati clima Südtirol'!EW115+'Klimadaten-dati clima Südtirol'!CI115*'Klimadaten-dati clima Südtirol'!EX115+'Klimadaten-dati clima Südtirol'!CJ115*'Klimadaten-dati clima Südtirol'!EY115+'Klimadaten-dati clima Südtirol'!CK115*'Klimadaten-dati clima Südtirol'!EZ115+'Klimadaten-dati clima Südtirol'!CL115*'Klimadaten-dati clima Südtirol'!FA115+'Klimadaten-dati clima Südtirol'!CM115*'Klimadaten-dati clima Südtirol'!FB115+'Klimadaten-dati clima Südtirol'!CN115*'Klimadaten-dati clima Südtirol'!FC115+'Klimadaten-dati clima Südtirol'!CO115*'Klimadaten-dati clima Südtirol'!FD115+'Klimadaten-dati clima Südtirol'!CP115*'Klimadaten-dati clima Südtirol'!FE115+'Klimadaten-dati clima Südtirol'!CQ115*'Klimadaten-dati clima Südtirol'!FF115)/3.6</f>
        <v>465.72146739527943</v>
      </c>
      <c r="M112" s="91">
        <f>('Klimadaten-dati clima Südtirol'!CR115*'Klimadaten-dati clima Südtirol'!EU115+'Klimadaten-dati clima Südtirol'!CS115*'Klimadaten-dati clima Südtirol'!EV115+'Klimadaten-dati clima Südtirol'!CT115*'Klimadaten-dati clima Südtirol'!EW115+'Klimadaten-dati clima Südtirol'!CU115*'Klimadaten-dati clima Südtirol'!EX115+'Klimadaten-dati clima Südtirol'!CV115*'Klimadaten-dati clima Südtirol'!EY115+'Klimadaten-dati clima Südtirol'!CW115*'Klimadaten-dati clima Südtirol'!EZ115+'Klimadaten-dati clima Südtirol'!CX115*'Klimadaten-dati clima Südtirol'!FA115+'Klimadaten-dati clima Südtirol'!CY115*'Klimadaten-dati clima Südtirol'!FB115+'Klimadaten-dati clima Südtirol'!CZ115*'Klimadaten-dati clima Südtirol'!FC115+'Klimadaten-dati clima Südtirol'!DA115*'Klimadaten-dati clima Südtirol'!FD115+'Klimadaten-dati clima Südtirol'!DB115*'Klimadaten-dati clima Südtirol'!FE115+'Klimadaten-dati clima Südtirol'!DC115*'Klimadaten-dati clima Südtirol'!FF115)/3.6</f>
        <v>374.60455861503743</v>
      </c>
      <c r="N112" s="91">
        <f>('Klimadaten-dati clima Südtirol'!DD115*'Klimadaten-dati clima Südtirol'!EU115+'Klimadaten-dati clima Südtirol'!DE115*'Klimadaten-dati clima Südtirol'!EV115+'Klimadaten-dati clima Südtirol'!DF115*'Klimadaten-dati clima Südtirol'!EW115+'Klimadaten-dati clima Südtirol'!DG115*'Klimadaten-dati clima Südtirol'!EX115+'Klimadaten-dati clima Südtirol'!DH115*'Klimadaten-dati clima Südtirol'!EY115+'Klimadaten-dati clima Südtirol'!DI115*'Klimadaten-dati clima Südtirol'!EZ115+'Klimadaten-dati clima Südtirol'!DJ115*'Klimadaten-dati clima Südtirol'!FA115+'Klimadaten-dati clima Südtirol'!DK115*'Klimadaten-dati clima Südtirol'!FB115+'Klimadaten-dati clima Südtirol'!DL115*'Klimadaten-dati clima Südtirol'!FC115+'Klimadaten-dati clima Südtirol'!DM115*'Klimadaten-dati clima Südtirol'!FD115+'Klimadaten-dati clima Südtirol'!DN115*'Klimadaten-dati clima Südtirol'!FE115+'Klimadaten-dati clima Südtirol'!DO115*'Klimadaten-dati clima Südtirol'!FF115)/3.6</f>
        <v>283.48764983479549</v>
      </c>
    </row>
    <row r="113" spans="1:14" x14ac:dyDescent="0.2">
      <c r="A113">
        <v>110</v>
      </c>
      <c r="B113" t="str">
        <f>'Klimadaten-dati clima Südtirol'!C116</f>
        <v>Völs am Schlern</v>
      </c>
      <c r="C113" t="str">
        <f>'Klimadaten-dati clima Südtirol'!D116</f>
        <v>Fiè allo Sciliar</v>
      </c>
      <c r="D113">
        <f>'Klimadaten-dati clima Südtirol'!ET116</f>
        <v>-18</v>
      </c>
      <c r="E113" s="90">
        <f t="shared" si="3"/>
        <v>4.0134934497816595</v>
      </c>
      <c r="F113">
        <f>'Klimadaten-dati clima Südtirol'!ER116</f>
        <v>229</v>
      </c>
      <c r="G113" s="89">
        <f>'Klimadaten-dati clima Südtirol'!EU116*(RT-'Klimadaten-dati clima Südtirol'!L116)+'Klimadaten-dati clima Südtirol'!EV116*(RT-'Klimadaten-dati clima Südtirol'!M116)+'Klimadaten-dati clima Südtirol'!EW116*(RT-'Klimadaten-dati clima Südtirol'!N116)+'Klimadaten-dati clima Südtirol'!EX116*(RT-'Klimadaten-dati clima Südtirol'!O116)+'Klimadaten-dati clima Südtirol'!EY116*(RT-'Klimadaten-dati clima Südtirol'!P116)+'Klimadaten-dati clima Südtirol'!EZ116*(RT-'Klimadaten-dati clima Südtirol'!Q116)+'Klimadaten-dati clima Südtirol'!FA116*(RT-'Klimadaten-dati clima Südtirol'!R116)+'Klimadaten-dati clima Südtirol'!FB116*(RT-'Klimadaten-dati clima Südtirol'!S116)+'Klimadaten-dati clima Südtirol'!FC116*(RT-'Klimadaten-dati clima Südtirol'!T116)+'Klimadaten-dati clima Südtirol'!FD116*(RT-'Klimadaten-dati clima Südtirol'!U116)+'Klimadaten-dati clima Südtirol'!FE116*(RT-'Klimadaten-dati clima Südtirol'!V116)+'Klimadaten-dati clima Südtirol'!FF116*(RT-'Klimadaten-dati clima Südtirol'!W116)</f>
        <v>3660.91</v>
      </c>
      <c r="I113" s="91">
        <f>('Klimadaten-dati clima Südtirol'!AV116*'Klimadaten-dati clima Südtirol'!EU116+'Klimadaten-dati clima Südtirol'!AW116*'Klimadaten-dati clima Südtirol'!EV116+'Klimadaten-dati clima Südtirol'!AX116*'Klimadaten-dati clima Südtirol'!EW116+'Klimadaten-dati clima Südtirol'!AY116*'Klimadaten-dati clima Südtirol'!EX116+'Klimadaten-dati clima Südtirol'!AZ116*'Klimadaten-dati clima Südtirol'!EY116+'Klimadaten-dati clima Südtirol'!BA116*'Klimadaten-dati clima Südtirol'!EZ116+'Klimadaten-dati clima Südtirol'!BB116*'Klimadaten-dati clima Südtirol'!FA116+'Klimadaten-dati clima Südtirol'!BC116*'Klimadaten-dati clima Südtirol'!FB116+'Klimadaten-dati clima Südtirol'!BD116*'Klimadaten-dati clima Südtirol'!FC116+'Klimadaten-dati clima Südtirol'!BE116*'Klimadaten-dati clima Südtirol'!FD116+'Klimadaten-dati clima Südtirol'!BF116*'Klimadaten-dati clima Südtirol'!FE116+'Klimadaten-dati clima Südtirol'!BG116*'Klimadaten-dati clima Südtirol'!FF116)/3.6</f>
        <v>614.66000000000008</v>
      </c>
      <c r="J113" s="91">
        <f>('Klimadaten-dati clima Südtirol'!BH116*'Klimadaten-dati clima Südtirol'!EU116+'Klimadaten-dati clima Südtirol'!BI116*'Klimadaten-dati clima Südtirol'!EV116+'Klimadaten-dati clima Südtirol'!BJ116*'Klimadaten-dati clima Südtirol'!EW116+'Klimadaten-dati clima Südtirol'!BK116*'Klimadaten-dati clima Südtirol'!EX116+'Klimadaten-dati clima Südtirol'!BL116*'Klimadaten-dati clima Südtirol'!EY116+'Klimadaten-dati clima Südtirol'!BM116*'Klimadaten-dati clima Südtirol'!EZ116+'Klimadaten-dati clima Südtirol'!BN116*'Klimadaten-dati clima Südtirol'!FA116+'Klimadaten-dati clima Südtirol'!BO116*'Klimadaten-dati clima Südtirol'!FB116+'Klimadaten-dati clima Südtirol'!BP116*'Klimadaten-dati clima Südtirol'!FC116+'Klimadaten-dati clima Südtirol'!BQ116*'Klimadaten-dati clima Südtirol'!FD116+'Klimadaten-dati clima Südtirol'!BR116*'Klimadaten-dati clima Südtirol'!FE116+'Klimadaten-dati clima Südtirol'!BS116*'Klimadaten-dati clima Südtirol'!FF116)/3.6</f>
        <v>659.4359959501777</v>
      </c>
      <c r="K113" s="91">
        <f>('Klimadaten-dati clima Südtirol'!BT116*'Klimadaten-dati clima Südtirol'!EU116+'Klimadaten-dati clima Südtirol'!BU116*'Klimadaten-dati clima Südtirol'!EV116+'Klimadaten-dati clima Südtirol'!BV116*'Klimadaten-dati clima Südtirol'!EW116+'Klimadaten-dati clima Südtirol'!BW116*'Klimadaten-dati clima Südtirol'!EX116+'Klimadaten-dati clima Südtirol'!BX116*'Klimadaten-dati clima Südtirol'!EY116+'Klimadaten-dati clima Südtirol'!BY116*'Klimadaten-dati clima Südtirol'!EZ116+'Klimadaten-dati clima Südtirol'!BZ116*'Klimadaten-dati clima Südtirol'!FA116+'Klimadaten-dati clima Südtirol'!CA116*'Klimadaten-dati clima Südtirol'!FB116+'Klimadaten-dati clima Südtirol'!CB116*'Klimadaten-dati clima Südtirol'!FC116+'Klimadaten-dati clima Südtirol'!CC116*'Klimadaten-dati clima Südtirol'!FD116+'Klimadaten-dati clima Südtirol'!CD116*'Klimadaten-dati clima Südtirol'!FE116+'Klimadaten-dati clima Südtirol'!CE116*'Klimadaten-dati clima Südtirol'!FF116)/3.6</f>
        <v>567.2390907322258</v>
      </c>
      <c r="L113" s="91">
        <f>('Klimadaten-dati clima Südtirol'!CF116*'Klimadaten-dati clima Südtirol'!EU116+'Klimadaten-dati clima Südtirol'!CG116*'Klimadaten-dati clima Südtirol'!EV116+'Klimadaten-dati clima Südtirol'!CH116*'Klimadaten-dati clima Südtirol'!EW116+'Klimadaten-dati clima Südtirol'!CI116*'Klimadaten-dati clima Südtirol'!EX116+'Klimadaten-dati clima Südtirol'!CJ116*'Klimadaten-dati clima Südtirol'!EY116+'Klimadaten-dati clima Südtirol'!CK116*'Klimadaten-dati clima Südtirol'!EZ116+'Klimadaten-dati clima Südtirol'!CL116*'Klimadaten-dati clima Südtirol'!FA116+'Klimadaten-dati clima Südtirol'!CM116*'Klimadaten-dati clima Südtirol'!FB116+'Klimadaten-dati clima Südtirol'!CN116*'Klimadaten-dati clima Südtirol'!FC116+'Klimadaten-dati clima Südtirol'!CO116*'Klimadaten-dati clima Südtirol'!FD116+'Klimadaten-dati clima Südtirol'!CP116*'Klimadaten-dati clima Südtirol'!FE116+'Klimadaten-dati clima Südtirol'!CQ116*'Klimadaten-dati clima Südtirol'!FF116)/3.6</f>
        <v>475.04218551427385</v>
      </c>
      <c r="M113" s="91">
        <f>('Klimadaten-dati clima Südtirol'!CR116*'Klimadaten-dati clima Südtirol'!EU116+'Klimadaten-dati clima Südtirol'!CS116*'Klimadaten-dati clima Südtirol'!EV116+'Klimadaten-dati clima Südtirol'!CT116*'Klimadaten-dati clima Südtirol'!EW116+'Klimadaten-dati clima Südtirol'!CU116*'Klimadaten-dati clima Südtirol'!EX116+'Klimadaten-dati clima Südtirol'!CV116*'Klimadaten-dati clima Südtirol'!EY116+'Klimadaten-dati clima Südtirol'!CW116*'Klimadaten-dati clima Südtirol'!EZ116+'Klimadaten-dati clima Südtirol'!CX116*'Klimadaten-dati clima Südtirol'!FA116+'Klimadaten-dati clima Südtirol'!CY116*'Klimadaten-dati clima Südtirol'!FB116+'Klimadaten-dati clima Südtirol'!CZ116*'Klimadaten-dati clima Südtirol'!FC116+'Klimadaten-dati clima Südtirol'!DA116*'Klimadaten-dati clima Südtirol'!FD116+'Klimadaten-dati clima Südtirol'!DB116*'Klimadaten-dati clima Südtirol'!FE116+'Klimadaten-dati clima Südtirol'!DC116*'Klimadaten-dati clima Südtirol'!FF116)/3.6</f>
        <v>381.86918334337429</v>
      </c>
      <c r="N113" s="91">
        <f>('Klimadaten-dati clima Südtirol'!DD116*'Klimadaten-dati clima Südtirol'!EU116+'Klimadaten-dati clima Südtirol'!DE116*'Klimadaten-dati clima Südtirol'!EV116+'Klimadaten-dati clima Südtirol'!DF116*'Klimadaten-dati clima Südtirol'!EW116+'Klimadaten-dati clima Südtirol'!DG116*'Klimadaten-dati clima Südtirol'!EX116+'Klimadaten-dati clima Südtirol'!DH116*'Klimadaten-dati clima Südtirol'!EY116+'Klimadaten-dati clima Südtirol'!DI116*'Klimadaten-dati clima Südtirol'!EZ116+'Klimadaten-dati clima Südtirol'!DJ116*'Klimadaten-dati clima Südtirol'!FA116+'Klimadaten-dati clima Südtirol'!DK116*'Klimadaten-dati clima Südtirol'!FB116+'Klimadaten-dati clima Südtirol'!DL116*'Klimadaten-dati clima Südtirol'!FC116+'Klimadaten-dati clima Südtirol'!DM116*'Klimadaten-dati clima Südtirol'!FD116+'Klimadaten-dati clima Südtirol'!DN116*'Klimadaten-dati clima Südtirol'!FE116+'Klimadaten-dati clima Südtirol'!DO116*'Klimadaten-dati clima Südtirol'!FF116)/3.6</f>
        <v>288.69618117247472</v>
      </c>
    </row>
    <row r="114" spans="1:14" x14ac:dyDescent="0.2">
      <c r="A114">
        <v>111</v>
      </c>
      <c r="B114" t="str">
        <f>'Klimadaten-dati clima Südtirol'!C117</f>
        <v>Vöran</v>
      </c>
      <c r="C114" t="str">
        <f>'Klimadaten-dati clima Südtirol'!D117</f>
        <v>Verano</v>
      </c>
      <c r="D114">
        <f>'Klimadaten-dati clima Südtirol'!ET117</f>
        <v>-19</v>
      </c>
      <c r="E114" s="90">
        <f t="shared" si="3"/>
        <v>3.5802371541501934</v>
      </c>
      <c r="F114">
        <f>'Klimadaten-dati clima Südtirol'!ER117</f>
        <v>253</v>
      </c>
      <c r="G114" s="89">
        <f>'Klimadaten-dati clima Südtirol'!EU117*(RT-'Klimadaten-dati clima Südtirol'!L117)+'Klimadaten-dati clima Südtirol'!EV117*(RT-'Klimadaten-dati clima Südtirol'!M117)+'Klimadaten-dati clima Südtirol'!EW117*(RT-'Klimadaten-dati clima Südtirol'!N117)+'Klimadaten-dati clima Südtirol'!EX117*(RT-'Klimadaten-dati clima Südtirol'!O117)+'Klimadaten-dati clima Südtirol'!EY117*(RT-'Klimadaten-dati clima Südtirol'!P117)+'Klimadaten-dati clima Südtirol'!EZ117*(RT-'Klimadaten-dati clima Südtirol'!Q117)+'Klimadaten-dati clima Südtirol'!FA117*(RT-'Klimadaten-dati clima Südtirol'!R117)+'Klimadaten-dati clima Südtirol'!FB117*(RT-'Klimadaten-dati clima Südtirol'!S117)+'Klimadaten-dati clima Südtirol'!FC117*(RT-'Klimadaten-dati clima Südtirol'!T117)+'Klimadaten-dati clima Südtirol'!FD117*(RT-'Klimadaten-dati clima Südtirol'!U117)+'Klimadaten-dati clima Südtirol'!FE117*(RT-'Klimadaten-dati clima Südtirol'!V117)+'Klimadaten-dati clima Südtirol'!FF117*(RT-'Klimadaten-dati clima Südtirol'!W117)</f>
        <v>4154.2000000000007</v>
      </c>
      <c r="I114" s="91">
        <f>('Klimadaten-dati clima Südtirol'!AV117*'Klimadaten-dati clima Südtirol'!EU117+'Klimadaten-dati clima Südtirol'!AW117*'Klimadaten-dati clima Südtirol'!EV117+'Klimadaten-dati clima Südtirol'!AX117*'Klimadaten-dati clima Südtirol'!EW117+'Klimadaten-dati clima Südtirol'!AY117*'Klimadaten-dati clima Südtirol'!EX117+'Klimadaten-dati clima Südtirol'!AZ117*'Klimadaten-dati clima Südtirol'!EY117+'Klimadaten-dati clima Südtirol'!BA117*'Klimadaten-dati clima Südtirol'!EZ117+'Klimadaten-dati clima Südtirol'!BB117*'Klimadaten-dati clima Südtirol'!FA117+'Klimadaten-dati clima Südtirol'!BC117*'Klimadaten-dati clima Südtirol'!FB117+'Klimadaten-dati clima Südtirol'!BD117*'Klimadaten-dati clima Südtirol'!FC117+'Klimadaten-dati clima Südtirol'!BE117*'Klimadaten-dati clima Südtirol'!FD117+'Klimadaten-dati clima Südtirol'!BF117*'Klimadaten-dati clima Südtirol'!FE117+'Klimadaten-dati clima Südtirol'!BG117*'Klimadaten-dati clima Südtirol'!FF117)/3.6</f>
        <v>725.81999999999994</v>
      </c>
      <c r="J114" s="91">
        <f>('Klimadaten-dati clima Südtirol'!BH117*'Klimadaten-dati clima Südtirol'!EU117+'Klimadaten-dati clima Südtirol'!BI117*'Klimadaten-dati clima Südtirol'!EV117+'Klimadaten-dati clima Südtirol'!BJ117*'Klimadaten-dati clima Südtirol'!EW117+'Klimadaten-dati clima Südtirol'!BK117*'Klimadaten-dati clima Südtirol'!EX117+'Klimadaten-dati clima Südtirol'!BL117*'Klimadaten-dati clima Südtirol'!EY117+'Klimadaten-dati clima Südtirol'!BM117*'Klimadaten-dati clima Südtirol'!EZ117+'Klimadaten-dati clima Südtirol'!BN117*'Klimadaten-dati clima Südtirol'!FA117+'Klimadaten-dati clima Südtirol'!BO117*'Klimadaten-dati clima Südtirol'!FB117+'Klimadaten-dati clima Südtirol'!BP117*'Klimadaten-dati clima Südtirol'!FC117+'Klimadaten-dati clima Südtirol'!BQ117*'Klimadaten-dati clima Südtirol'!FD117+'Klimadaten-dati clima Südtirol'!BR117*'Klimadaten-dati clima Südtirol'!FE117+'Klimadaten-dati clima Südtirol'!BS117*'Klimadaten-dati clima Südtirol'!FF117)/3.6</f>
        <v>728.9923745756098</v>
      </c>
      <c r="K114" s="91">
        <f>('Klimadaten-dati clima Südtirol'!BT117*'Klimadaten-dati clima Südtirol'!EU117+'Klimadaten-dati clima Südtirol'!BU117*'Klimadaten-dati clima Südtirol'!EV117+'Klimadaten-dati clima Südtirol'!BV117*'Klimadaten-dati clima Südtirol'!EW117+'Klimadaten-dati clima Südtirol'!BW117*'Klimadaten-dati clima Südtirol'!EX117+'Klimadaten-dati clima Südtirol'!BX117*'Klimadaten-dati clima Südtirol'!EY117+'Klimadaten-dati clima Südtirol'!BY117*'Klimadaten-dati clima Südtirol'!EZ117+'Klimadaten-dati clima Südtirol'!BZ117*'Klimadaten-dati clima Südtirol'!FA117+'Klimadaten-dati clima Südtirol'!CA117*'Klimadaten-dati clima Südtirol'!FB117+'Klimadaten-dati clima Südtirol'!CB117*'Klimadaten-dati clima Südtirol'!FC117+'Klimadaten-dati clima Südtirol'!CC117*'Klimadaten-dati clima Südtirol'!FD117+'Klimadaten-dati clima Südtirol'!CD117*'Klimadaten-dati clima Südtirol'!FE117+'Klimadaten-dati clima Südtirol'!CE117*'Klimadaten-dati clima Südtirol'!FF117)/3.6</f>
        <v>640.24581266006282</v>
      </c>
      <c r="L114" s="91">
        <f>('Klimadaten-dati clima Südtirol'!CF117*'Klimadaten-dati clima Südtirol'!EU117+'Klimadaten-dati clima Südtirol'!CG117*'Klimadaten-dati clima Südtirol'!EV117+'Klimadaten-dati clima Südtirol'!CH117*'Klimadaten-dati clima Südtirol'!EW117+'Klimadaten-dati clima Südtirol'!CI117*'Klimadaten-dati clima Südtirol'!EX117+'Klimadaten-dati clima Südtirol'!CJ117*'Klimadaten-dati clima Südtirol'!EY117+'Klimadaten-dati clima Südtirol'!CK117*'Klimadaten-dati clima Südtirol'!EZ117+'Klimadaten-dati clima Südtirol'!CL117*'Klimadaten-dati clima Südtirol'!FA117+'Klimadaten-dati clima Südtirol'!CM117*'Klimadaten-dati clima Südtirol'!FB117+'Klimadaten-dati clima Südtirol'!CN117*'Klimadaten-dati clima Südtirol'!FC117+'Klimadaten-dati clima Südtirol'!CO117*'Klimadaten-dati clima Südtirol'!FD117+'Klimadaten-dati clima Südtirol'!CP117*'Klimadaten-dati clima Südtirol'!FE117+'Klimadaten-dati clima Südtirol'!CQ117*'Klimadaten-dati clima Südtirol'!FF117)/3.6</f>
        <v>551.49925074451585</v>
      </c>
      <c r="M114" s="91">
        <f>('Klimadaten-dati clima Südtirol'!CR117*'Klimadaten-dati clima Südtirol'!EU117+'Klimadaten-dati clima Südtirol'!CS117*'Klimadaten-dati clima Südtirol'!EV117+'Klimadaten-dati clima Südtirol'!CT117*'Klimadaten-dati clima Südtirol'!EW117+'Klimadaten-dati clima Südtirol'!CU117*'Klimadaten-dati clima Südtirol'!EX117+'Klimadaten-dati clima Südtirol'!CV117*'Klimadaten-dati clima Südtirol'!EY117+'Klimadaten-dati clima Südtirol'!CW117*'Klimadaten-dati clima Südtirol'!EZ117+'Klimadaten-dati clima Südtirol'!CX117*'Klimadaten-dati clima Südtirol'!FA117+'Klimadaten-dati clima Südtirol'!CY117*'Klimadaten-dati clima Südtirol'!FB117+'Klimadaten-dati clima Südtirol'!CZ117*'Klimadaten-dati clima Südtirol'!FC117+'Klimadaten-dati clima Südtirol'!DA117*'Klimadaten-dati clima Südtirol'!FD117+'Klimadaten-dati clima Südtirol'!DB117*'Klimadaten-dati clima Südtirol'!FE117+'Klimadaten-dati clima Südtirol'!DC117*'Klimadaten-dati clima Südtirol'!FF117)/3.6</f>
        <v>440.72820084355919</v>
      </c>
      <c r="N114" s="91">
        <f>('Klimadaten-dati clima Südtirol'!DD117*'Klimadaten-dati clima Südtirol'!EU117+'Klimadaten-dati clima Südtirol'!DE117*'Klimadaten-dati clima Südtirol'!EV117+'Klimadaten-dati clima Südtirol'!DF117*'Klimadaten-dati clima Südtirol'!EW117+'Klimadaten-dati clima Südtirol'!DG117*'Klimadaten-dati clima Südtirol'!EX117+'Klimadaten-dati clima Südtirol'!DH117*'Klimadaten-dati clima Südtirol'!EY117+'Klimadaten-dati clima Südtirol'!DI117*'Klimadaten-dati clima Südtirol'!EZ117+'Klimadaten-dati clima Südtirol'!DJ117*'Klimadaten-dati clima Südtirol'!FA117+'Klimadaten-dati clima Südtirol'!DK117*'Klimadaten-dati clima Südtirol'!FB117+'Klimadaten-dati clima Südtirol'!DL117*'Klimadaten-dati clima Südtirol'!FC117+'Klimadaten-dati clima Südtirol'!DM117*'Klimadaten-dati clima Südtirol'!FD117+'Klimadaten-dati clima Südtirol'!DN117*'Klimadaten-dati clima Südtirol'!FE117+'Klimadaten-dati clima Südtirol'!DO117*'Klimadaten-dati clima Südtirol'!FF117)/3.6</f>
        <v>329.95715094260265</v>
      </c>
    </row>
    <row r="115" spans="1:14" x14ac:dyDescent="0.2">
      <c r="A115">
        <v>112</v>
      </c>
      <c r="B115" t="str">
        <f>'Klimadaten-dati clima Südtirol'!C118</f>
        <v>Waidbruck</v>
      </c>
      <c r="C115" t="str">
        <f>'Klimadaten-dati clima Südtirol'!D118</f>
        <v>Ponte Gardena</v>
      </c>
      <c r="D115">
        <f>'Klimadaten-dati clima Südtirol'!ET118</f>
        <v>-16</v>
      </c>
      <c r="E115" s="90">
        <f t="shared" si="3"/>
        <v>4.9381725888324883</v>
      </c>
      <c r="F115">
        <f>'Klimadaten-dati clima Südtirol'!ER118</f>
        <v>197</v>
      </c>
      <c r="G115" s="89">
        <f>'Klimadaten-dati clima Südtirol'!EU118*(RT-'Klimadaten-dati clima Südtirol'!L118)+'Klimadaten-dati clima Südtirol'!EV118*(RT-'Klimadaten-dati clima Südtirol'!M118)+'Klimadaten-dati clima Südtirol'!EW118*(RT-'Klimadaten-dati clima Südtirol'!N118)+'Klimadaten-dati clima Südtirol'!EX118*(RT-'Klimadaten-dati clima Südtirol'!O118)+'Klimadaten-dati clima Südtirol'!EY118*(RT-'Klimadaten-dati clima Südtirol'!P118)+'Klimadaten-dati clima Südtirol'!EZ118*(RT-'Klimadaten-dati clima Südtirol'!Q118)+'Klimadaten-dati clima Südtirol'!FA118*(RT-'Klimadaten-dati clima Südtirol'!R118)+'Klimadaten-dati clima Südtirol'!FB118*(RT-'Klimadaten-dati clima Südtirol'!S118)+'Klimadaten-dati clima Südtirol'!FC118*(RT-'Klimadaten-dati clima Südtirol'!T118)+'Klimadaten-dati clima Südtirol'!FD118*(RT-'Klimadaten-dati clima Südtirol'!U118)+'Klimadaten-dati clima Südtirol'!FE118*(RT-'Klimadaten-dati clima Südtirol'!V118)+'Klimadaten-dati clima Südtirol'!FF118*(RT-'Klimadaten-dati clima Südtirol'!W118)</f>
        <v>2967.18</v>
      </c>
      <c r="I115" s="91">
        <f>('Klimadaten-dati clima Südtirol'!AV118*'Klimadaten-dati clima Südtirol'!EU118+'Klimadaten-dati clima Südtirol'!AW118*'Klimadaten-dati clima Südtirol'!EV118+'Klimadaten-dati clima Südtirol'!AX118*'Klimadaten-dati clima Südtirol'!EW118+'Klimadaten-dati clima Südtirol'!AY118*'Klimadaten-dati clima Südtirol'!EX118+'Klimadaten-dati clima Südtirol'!AZ118*'Klimadaten-dati clima Südtirol'!EY118+'Klimadaten-dati clima Südtirol'!BA118*'Klimadaten-dati clima Südtirol'!EZ118+'Klimadaten-dati clima Südtirol'!BB118*'Klimadaten-dati clima Südtirol'!FA118+'Klimadaten-dati clima Südtirol'!BC118*'Klimadaten-dati clima Südtirol'!FB118+'Klimadaten-dati clima Südtirol'!BD118*'Klimadaten-dati clima Südtirol'!FC118+'Klimadaten-dati clima Südtirol'!BE118*'Klimadaten-dati clima Südtirol'!FD118+'Klimadaten-dati clima Südtirol'!BF118*'Klimadaten-dati clima Südtirol'!FE118+'Klimadaten-dati clima Südtirol'!BG118*'Klimadaten-dati clima Südtirol'!FF118)/3.6</f>
        <v>441.03</v>
      </c>
      <c r="J115" s="91">
        <f>('Klimadaten-dati clima Südtirol'!BH118*'Klimadaten-dati clima Südtirol'!EU118+'Klimadaten-dati clima Südtirol'!BI118*'Klimadaten-dati clima Südtirol'!EV118+'Klimadaten-dati clima Südtirol'!BJ118*'Klimadaten-dati clima Südtirol'!EW118+'Klimadaten-dati clima Südtirol'!BK118*'Klimadaten-dati clima Südtirol'!EX118+'Klimadaten-dati clima Südtirol'!BL118*'Klimadaten-dati clima Südtirol'!EY118+'Klimadaten-dati clima Südtirol'!BM118*'Klimadaten-dati clima Südtirol'!EZ118+'Klimadaten-dati clima Südtirol'!BN118*'Klimadaten-dati clima Südtirol'!FA118+'Klimadaten-dati clima Südtirol'!BO118*'Klimadaten-dati clima Südtirol'!FB118+'Klimadaten-dati clima Südtirol'!BP118*'Klimadaten-dati clima Südtirol'!FC118+'Klimadaten-dati clima Südtirol'!BQ118*'Klimadaten-dati clima Südtirol'!FD118+'Klimadaten-dati clima Südtirol'!BR118*'Klimadaten-dati clima Südtirol'!FE118+'Klimadaten-dati clima Südtirol'!BS118*'Klimadaten-dati clima Südtirol'!FF118)/3.6</f>
        <v>514.08981116983648</v>
      </c>
      <c r="K115" s="91">
        <f>('Klimadaten-dati clima Südtirol'!BT118*'Klimadaten-dati clima Südtirol'!EU118+'Klimadaten-dati clima Südtirol'!BU118*'Klimadaten-dati clima Südtirol'!EV118+'Klimadaten-dati clima Südtirol'!BV118*'Klimadaten-dati clima Südtirol'!EW118+'Klimadaten-dati clima Südtirol'!BW118*'Klimadaten-dati clima Südtirol'!EX118+'Klimadaten-dati clima Südtirol'!BX118*'Klimadaten-dati clima Südtirol'!EY118+'Klimadaten-dati clima Südtirol'!BY118*'Klimadaten-dati clima Südtirol'!EZ118+'Klimadaten-dati clima Südtirol'!BZ118*'Klimadaten-dati clima Südtirol'!FA118+'Klimadaten-dati clima Südtirol'!CA118*'Klimadaten-dati clima Südtirol'!FB118+'Klimadaten-dati clima Südtirol'!CB118*'Klimadaten-dati clima Südtirol'!FC118+'Klimadaten-dati clima Südtirol'!CC118*'Klimadaten-dati clima Südtirol'!FD118+'Klimadaten-dati clima Südtirol'!CD118*'Klimadaten-dati clima Südtirol'!FE118+'Klimadaten-dati clima Südtirol'!CE118*'Klimadaten-dati clima Südtirol'!FF118)/3.6</f>
        <v>430.96175105657568</v>
      </c>
      <c r="L115" s="91">
        <f>('Klimadaten-dati clima Südtirol'!CF118*'Klimadaten-dati clima Südtirol'!EU118+'Klimadaten-dati clima Südtirol'!CG118*'Klimadaten-dati clima Südtirol'!EV118+'Klimadaten-dati clima Südtirol'!CH118*'Klimadaten-dati clima Südtirol'!EW118+'Klimadaten-dati clima Südtirol'!CI118*'Klimadaten-dati clima Südtirol'!EX118+'Klimadaten-dati clima Südtirol'!CJ118*'Klimadaten-dati clima Südtirol'!EY118+'Klimadaten-dati clima Südtirol'!CK118*'Klimadaten-dati clima Südtirol'!EZ118+'Klimadaten-dati clima Südtirol'!CL118*'Klimadaten-dati clima Südtirol'!FA118+'Klimadaten-dati clima Südtirol'!CM118*'Klimadaten-dati clima Südtirol'!FB118+'Klimadaten-dati clima Südtirol'!CN118*'Klimadaten-dati clima Südtirol'!FC118+'Klimadaten-dati clima Südtirol'!CO118*'Klimadaten-dati clima Südtirol'!FD118+'Klimadaten-dati clima Südtirol'!CP118*'Klimadaten-dati clima Südtirol'!FE118+'Klimadaten-dati clima Südtirol'!CQ118*'Klimadaten-dati clima Südtirol'!FF118)/3.6</f>
        <v>347.83369094331488</v>
      </c>
      <c r="M115" s="91">
        <f>('Klimadaten-dati clima Südtirol'!CR118*'Klimadaten-dati clima Südtirol'!EU118+'Klimadaten-dati clima Südtirol'!CS118*'Klimadaten-dati clima Südtirol'!EV118+'Klimadaten-dati clima Südtirol'!CT118*'Klimadaten-dati clima Südtirol'!EW118+'Klimadaten-dati clima Südtirol'!CU118*'Klimadaten-dati clima Südtirol'!EX118+'Klimadaten-dati clima Südtirol'!CV118*'Klimadaten-dati clima Südtirol'!EY118+'Klimadaten-dati clima Südtirol'!CW118*'Klimadaten-dati clima Südtirol'!EZ118+'Klimadaten-dati clima Südtirol'!CX118*'Klimadaten-dati clima Südtirol'!FA118+'Klimadaten-dati clima Südtirol'!CY118*'Klimadaten-dati clima Südtirol'!FB118+'Klimadaten-dati clima Südtirol'!CZ118*'Klimadaten-dati clima Südtirol'!FC118+'Klimadaten-dati clima Südtirol'!DA118*'Klimadaten-dati clima Südtirol'!FD118+'Klimadaten-dati clima Südtirol'!DB118*'Klimadaten-dati clima Südtirol'!FE118+'Klimadaten-dati clima Südtirol'!DC118*'Klimadaten-dati clima Südtirol'!FF118)/3.6</f>
        <v>281.37922416490892</v>
      </c>
      <c r="N115" s="91">
        <f>('Klimadaten-dati clima Südtirol'!DD118*'Klimadaten-dati clima Südtirol'!EU118+'Klimadaten-dati clima Südtirol'!DE118*'Klimadaten-dati clima Südtirol'!EV118+'Klimadaten-dati clima Südtirol'!DF118*'Klimadaten-dati clima Südtirol'!EW118+'Klimadaten-dati clima Südtirol'!DG118*'Klimadaten-dati clima Südtirol'!EX118+'Klimadaten-dati clima Südtirol'!DH118*'Klimadaten-dati clima Südtirol'!EY118+'Klimadaten-dati clima Südtirol'!DI118*'Klimadaten-dati clima Südtirol'!EZ118+'Klimadaten-dati clima Südtirol'!DJ118*'Klimadaten-dati clima Südtirol'!FA118+'Klimadaten-dati clima Südtirol'!DK118*'Klimadaten-dati clima Südtirol'!FB118+'Klimadaten-dati clima Südtirol'!DL118*'Klimadaten-dati clima Südtirol'!FC118+'Klimadaten-dati clima Südtirol'!DM118*'Klimadaten-dati clima Südtirol'!FD118+'Klimadaten-dati clima Südtirol'!DN118*'Klimadaten-dati clima Südtirol'!FE118+'Klimadaten-dati clima Südtirol'!DO118*'Klimadaten-dati clima Südtirol'!FF118)/3.6</f>
        <v>214.92475738650302</v>
      </c>
    </row>
    <row r="116" spans="1:14" x14ac:dyDescent="0.2">
      <c r="A116">
        <v>113</v>
      </c>
      <c r="B116" t="str">
        <f>'Klimadaten-dati clima Südtirol'!C119</f>
        <v>Welsberg</v>
      </c>
      <c r="C116" t="str">
        <f>'Klimadaten-dati clima Südtirol'!D119</f>
        <v>Monguelfo</v>
      </c>
      <c r="D116">
        <f>'Klimadaten-dati clima Südtirol'!ET119</f>
        <v>-19</v>
      </c>
      <c r="E116" s="90">
        <f t="shared" si="3"/>
        <v>2.3941035856573691</v>
      </c>
      <c r="F116">
        <f>'Klimadaten-dati clima Südtirol'!ER119</f>
        <v>251</v>
      </c>
      <c r="G116" s="89">
        <f>'Klimadaten-dati clima Südtirol'!EU119*(RT-'Klimadaten-dati clima Südtirol'!L119)+'Klimadaten-dati clima Südtirol'!EV119*(RT-'Klimadaten-dati clima Südtirol'!M119)+'Klimadaten-dati clima Südtirol'!EW119*(RT-'Klimadaten-dati clima Südtirol'!N119)+'Klimadaten-dati clima Südtirol'!EX119*(RT-'Klimadaten-dati clima Südtirol'!O119)+'Klimadaten-dati clima Südtirol'!EY119*(RT-'Klimadaten-dati clima Südtirol'!P119)+'Klimadaten-dati clima Südtirol'!EZ119*(RT-'Klimadaten-dati clima Südtirol'!Q119)+'Klimadaten-dati clima Südtirol'!FA119*(RT-'Klimadaten-dati clima Südtirol'!R119)+'Klimadaten-dati clima Südtirol'!FB119*(RT-'Klimadaten-dati clima Südtirol'!S119)+'Klimadaten-dati clima Südtirol'!FC119*(RT-'Klimadaten-dati clima Südtirol'!T119)+'Klimadaten-dati clima Südtirol'!FD119*(RT-'Klimadaten-dati clima Südtirol'!U119)+'Klimadaten-dati clima Südtirol'!FE119*(RT-'Klimadaten-dati clima Südtirol'!V119)+'Klimadaten-dati clima Südtirol'!FF119*(RT-'Klimadaten-dati clima Südtirol'!W119)</f>
        <v>4419.08</v>
      </c>
      <c r="I116" s="91">
        <f>('Klimadaten-dati clima Südtirol'!AV119*'Klimadaten-dati clima Südtirol'!EU119+'Klimadaten-dati clima Südtirol'!AW119*'Klimadaten-dati clima Südtirol'!EV119+'Klimadaten-dati clima Südtirol'!AX119*'Klimadaten-dati clima Südtirol'!EW119+'Klimadaten-dati clima Südtirol'!AY119*'Klimadaten-dati clima Südtirol'!EX119+'Klimadaten-dati clima Südtirol'!AZ119*'Klimadaten-dati clima Südtirol'!EY119+'Klimadaten-dati clima Südtirol'!BA119*'Klimadaten-dati clima Südtirol'!EZ119+'Klimadaten-dati clima Südtirol'!BB119*'Klimadaten-dati clima Südtirol'!FA119+'Klimadaten-dati clima Südtirol'!BC119*'Klimadaten-dati clima Südtirol'!FB119+'Klimadaten-dati clima Südtirol'!BD119*'Klimadaten-dati clima Südtirol'!FC119+'Klimadaten-dati clima Südtirol'!BE119*'Klimadaten-dati clima Südtirol'!FD119+'Klimadaten-dati clima Südtirol'!BF119*'Klimadaten-dati clima Südtirol'!FE119+'Klimadaten-dati clima Südtirol'!BG119*'Klimadaten-dati clima Südtirol'!FF119)/3.6</f>
        <v>680.2199999999998</v>
      </c>
      <c r="J116" s="91">
        <f>('Klimadaten-dati clima Südtirol'!BH119*'Klimadaten-dati clima Südtirol'!EU119+'Klimadaten-dati clima Südtirol'!BI119*'Klimadaten-dati clima Südtirol'!EV119+'Klimadaten-dati clima Südtirol'!BJ119*'Klimadaten-dati clima Südtirol'!EW119+'Klimadaten-dati clima Südtirol'!BK119*'Klimadaten-dati clima Südtirol'!EX119+'Klimadaten-dati clima Südtirol'!BL119*'Klimadaten-dati clima Südtirol'!EY119+'Klimadaten-dati clima Südtirol'!BM119*'Klimadaten-dati clima Südtirol'!EZ119+'Klimadaten-dati clima Südtirol'!BN119*'Klimadaten-dati clima Südtirol'!FA119+'Klimadaten-dati clima Südtirol'!BO119*'Klimadaten-dati clima Südtirol'!FB119+'Klimadaten-dati clima Südtirol'!BP119*'Klimadaten-dati clima Südtirol'!FC119+'Klimadaten-dati clima Südtirol'!BQ119*'Klimadaten-dati clima Südtirol'!FD119+'Klimadaten-dati clima Südtirol'!BR119*'Klimadaten-dati clima Südtirol'!FE119+'Klimadaten-dati clima Südtirol'!BS119*'Klimadaten-dati clima Südtirol'!FF119)/3.6</f>
        <v>687.05345495684094</v>
      </c>
      <c r="K116" s="91">
        <f>('Klimadaten-dati clima Südtirol'!BT119*'Klimadaten-dati clima Südtirol'!EU119+'Klimadaten-dati clima Südtirol'!BU119*'Klimadaten-dati clima Südtirol'!EV119+'Klimadaten-dati clima Südtirol'!BV119*'Klimadaten-dati clima Südtirol'!EW119+'Klimadaten-dati clima Südtirol'!BW119*'Klimadaten-dati clima Südtirol'!EX119+'Klimadaten-dati clima Südtirol'!BX119*'Klimadaten-dati clima Südtirol'!EY119+'Klimadaten-dati clima Südtirol'!BY119*'Klimadaten-dati clima Südtirol'!EZ119+'Klimadaten-dati clima Südtirol'!BZ119*'Klimadaten-dati clima Südtirol'!FA119+'Klimadaten-dati clima Südtirol'!CA119*'Klimadaten-dati clima Südtirol'!FB119+'Klimadaten-dati clima Südtirol'!CB119*'Klimadaten-dati clima Südtirol'!FC119+'Klimadaten-dati clima Südtirol'!CC119*'Klimadaten-dati clima Südtirol'!FD119+'Klimadaten-dati clima Südtirol'!CD119*'Klimadaten-dati clima Südtirol'!FE119+'Klimadaten-dati clima Südtirol'!CE119*'Klimadaten-dati clima Südtirol'!FF119)/3.6</f>
        <v>602.19712963274776</v>
      </c>
      <c r="L116" s="91">
        <f>('Klimadaten-dati clima Südtirol'!CF119*'Klimadaten-dati clima Südtirol'!EU119+'Klimadaten-dati clima Südtirol'!CG119*'Klimadaten-dati clima Südtirol'!EV119+'Klimadaten-dati clima Südtirol'!CH119*'Klimadaten-dati clima Südtirol'!EW119+'Klimadaten-dati clima Südtirol'!CI119*'Klimadaten-dati clima Südtirol'!EX119+'Klimadaten-dati clima Südtirol'!CJ119*'Klimadaten-dati clima Südtirol'!EY119+'Klimadaten-dati clima Südtirol'!CK119*'Klimadaten-dati clima Südtirol'!EZ119+'Klimadaten-dati clima Südtirol'!CL119*'Klimadaten-dati clima Südtirol'!FA119+'Klimadaten-dati clima Südtirol'!CM119*'Klimadaten-dati clima Südtirol'!FB119+'Klimadaten-dati clima Südtirol'!CN119*'Klimadaten-dati clima Südtirol'!FC119+'Klimadaten-dati clima Südtirol'!CO119*'Klimadaten-dati clima Südtirol'!FD119+'Klimadaten-dati clima Südtirol'!CP119*'Klimadaten-dati clima Südtirol'!FE119+'Klimadaten-dati clima Südtirol'!CQ119*'Klimadaten-dati clima Südtirol'!FF119)/3.6</f>
        <v>517.3408043086547</v>
      </c>
      <c r="M116" s="91">
        <f>('Klimadaten-dati clima Südtirol'!CR119*'Klimadaten-dati clima Südtirol'!EU119+'Klimadaten-dati clima Südtirol'!CS119*'Klimadaten-dati clima Südtirol'!EV119+'Klimadaten-dati clima Südtirol'!CT119*'Klimadaten-dati clima Südtirol'!EW119+'Klimadaten-dati clima Südtirol'!CU119*'Klimadaten-dati clima Südtirol'!EX119+'Klimadaten-dati clima Südtirol'!CV119*'Klimadaten-dati clima Südtirol'!EY119+'Klimadaten-dati clima Südtirol'!CW119*'Klimadaten-dati clima Südtirol'!EZ119+'Klimadaten-dati clima Südtirol'!CX119*'Klimadaten-dati clima Südtirol'!FA119+'Klimadaten-dati clima Südtirol'!CY119*'Klimadaten-dati clima Südtirol'!FB119+'Klimadaten-dati clima Südtirol'!CZ119*'Klimadaten-dati clima Südtirol'!FC119+'Klimadaten-dati clima Südtirol'!DA119*'Klimadaten-dati clima Südtirol'!FD119+'Klimadaten-dati clima Südtirol'!DB119*'Klimadaten-dati clima Südtirol'!FE119+'Klimadaten-dati clima Südtirol'!DC119*'Klimadaten-dati clima Südtirol'!FF119)/3.6</f>
        <v>413.64622843749794</v>
      </c>
      <c r="N116" s="91">
        <f>('Klimadaten-dati clima Südtirol'!DD119*'Klimadaten-dati clima Südtirol'!EU119+'Klimadaten-dati clima Südtirol'!DE119*'Klimadaten-dati clima Südtirol'!EV119+'Klimadaten-dati clima Südtirol'!DF119*'Klimadaten-dati clima Südtirol'!EW119+'Klimadaten-dati clima Südtirol'!DG119*'Klimadaten-dati clima Südtirol'!EX119+'Klimadaten-dati clima Südtirol'!DH119*'Klimadaten-dati clima Südtirol'!EY119+'Klimadaten-dati clima Südtirol'!DI119*'Klimadaten-dati clima Südtirol'!EZ119+'Klimadaten-dati clima Südtirol'!DJ119*'Klimadaten-dati clima Südtirol'!FA119+'Klimadaten-dati clima Südtirol'!DK119*'Klimadaten-dati clima Südtirol'!FB119+'Klimadaten-dati clima Südtirol'!DL119*'Klimadaten-dati clima Südtirol'!FC119+'Klimadaten-dati clima Südtirol'!DM119*'Klimadaten-dati clima Südtirol'!FD119+'Klimadaten-dati clima Südtirol'!DN119*'Klimadaten-dati clima Südtirol'!FE119+'Klimadaten-dati clima Südtirol'!DO119*'Klimadaten-dati clima Südtirol'!FF119)/3.6</f>
        <v>309.95165256634118</v>
      </c>
    </row>
    <row r="117" spans="1:14" x14ac:dyDescent="0.2">
      <c r="A117">
        <v>114</v>
      </c>
      <c r="B117" t="str">
        <f>'Klimadaten-dati clima Südtirol'!C120</f>
        <v>Welschnofen</v>
      </c>
      <c r="C117" t="str">
        <f>'Klimadaten-dati clima Südtirol'!D120</f>
        <v>Nova Levante</v>
      </c>
      <c r="D117">
        <f>'Klimadaten-dati clima Südtirol'!ET120</f>
        <v>-19</v>
      </c>
      <c r="E117" s="90">
        <f t="shared" si="3"/>
        <v>2.5420717131474113</v>
      </c>
      <c r="F117">
        <f>'Klimadaten-dati clima Südtirol'!ER120</f>
        <v>251</v>
      </c>
      <c r="G117" s="89">
        <f>'Klimadaten-dati clima Südtirol'!EU120*(RT-'Klimadaten-dati clima Südtirol'!L120)+'Klimadaten-dati clima Südtirol'!EV120*(RT-'Klimadaten-dati clima Südtirol'!M120)+'Klimadaten-dati clima Südtirol'!EW120*(RT-'Klimadaten-dati clima Südtirol'!N120)+'Klimadaten-dati clima Südtirol'!EX120*(RT-'Klimadaten-dati clima Südtirol'!O120)+'Klimadaten-dati clima Südtirol'!EY120*(RT-'Klimadaten-dati clima Südtirol'!P120)+'Klimadaten-dati clima Südtirol'!EZ120*(RT-'Klimadaten-dati clima Südtirol'!Q120)+'Klimadaten-dati clima Südtirol'!FA120*(RT-'Klimadaten-dati clima Südtirol'!R120)+'Klimadaten-dati clima Südtirol'!FB120*(RT-'Klimadaten-dati clima Südtirol'!S120)+'Klimadaten-dati clima Südtirol'!FC120*(RT-'Klimadaten-dati clima Südtirol'!T120)+'Klimadaten-dati clima Südtirol'!FD120*(RT-'Klimadaten-dati clima Südtirol'!U120)+'Klimadaten-dati clima Südtirol'!FE120*(RT-'Klimadaten-dati clima Südtirol'!V120)+'Klimadaten-dati clima Südtirol'!FF120*(RT-'Klimadaten-dati clima Südtirol'!W120)</f>
        <v>4381.9399999999996</v>
      </c>
      <c r="I117" s="91">
        <f>('Klimadaten-dati clima Südtirol'!AV120*'Klimadaten-dati clima Südtirol'!EU120+'Klimadaten-dati clima Südtirol'!AW120*'Klimadaten-dati clima Südtirol'!EV120+'Klimadaten-dati clima Südtirol'!AX120*'Klimadaten-dati clima Südtirol'!EW120+'Klimadaten-dati clima Südtirol'!AY120*'Klimadaten-dati clima Südtirol'!EX120+'Klimadaten-dati clima Südtirol'!AZ120*'Klimadaten-dati clima Südtirol'!EY120+'Klimadaten-dati clima Südtirol'!BA120*'Klimadaten-dati clima Südtirol'!EZ120+'Klimadaten-dati clima Südtirol'!BB120*'Klimadaten-dati clima Südtirol'!FA120+'Klimadaten-dati clima Südtirol'!BC120*'Klimadaten-dati clima Südtirol'!FB120+'Klimadaten-dati clima Südtirol'!BD120*'Klimadaten-dati clima Südtirol'!FC120+'Klimadaten-dati clima Südtirol'!BE120*'Klimadaten-dati clima Südtirol'!FD120+'Klimadaten-dati clima Südtirol'!BF120*'Klimadaten-dati clima Südtirol'!FE120+'Klimadaten-dati clima Südtirol'!BG120*'Klimadaten-dati clima Südtirol'!FF120)/3.6</f>
        <v>715.9899999999999</v>
      </c>
      <c r="J117" s="91">
        <f>('Klimadaten-dati clima Südtirol'!BH120*'Klimadaten-dati clima Südtirol'!EU120+'Klimadaten-dati clima Südtirol'!BI120*'Klimadaten-dati clima Südtirol'!EV120+'Klimadaten-dati clima Südtirol'!BJ120*'Klimadaten-dati clima Südtirol'!EW120+'Klimadaten-dati clima Südtirol'!BK120*'Klimadaten-dati clima Südtirol'!EX120+'Klimadaten-dati clima Südtirol'!BL120*'Klimadaten-dati clima Südtirol'!EY120+'Klimadaten-dati clima Südtirol'!BM120*'Klimadaten-dati clima Südtirol'!EZ120+'Klimadaten-dati clima Südtirol'!BN120*'Klimadaten-dati clima Südtirol'!FA120+'Klimadaten-dati clima Südtirol'!BO120*'Klimadaten-dati clima Südtirol'!FB120+'Klimadaten-dati clima Südtirol'!BP120*'Klimadaten-dati clima Südtirol'!FC120+'Klimadaten-dati clima Südtirol'!BQ120*'Klimadaten-dati clima Südtirol'!FD120+'Klimadaten-dati clima Südtirol'!BR120*'Klimadaten-dati clima Südtirol'!FE120+'Klimadaten-dati clima Südtirol'!BS120*'Klimadaten-dati clima Südtirol'!FF120)/3.6</f>
        <v>722.56825144781362</v>
      </c>
      <c r="K117" s="91">
        <f>('Klimadaten-dati clima Südtirol'!BT120*'Klimadaten-dati clima Südtirol'!EU120+'Klimadaten-dati clima Südtirol'!BU120*'Klimadaten-dati clima Südtirol'!EV120+'Klimadaten-dati clima Südtirol'!BV120*'Klimadaten-dati clima Südtirol'!EW120+'Klimadaten-dati clima Südtirol'!BW120*'Klimadaten-dati clima Südtirol'!EX120+'Klimadaten-dati clima Südtirol'!BX120*'Klimadaten-dati clima Südtirol'!EY120+'Klimadaten-dati clima Südtirol'!BY120*'Klimadaten-dati clima Südtirol'!EZ120+'Klimadaten-dati clima Südtirol'!BZ120*'Klimadaten-dati clima Südtirol'!FA120+'Klimadaten-dati clima Südtirol'!CA120*'Klimadaten-dati clima Südtirol'!FB120+'Klimadaten-dati clima Südtirol'!CB120*'Klimadaten-dati clima Südtirol'!FC120+'Klimadaten-dati clima Südtirol'!CC120*'Klimadaten-dati clima Südtirol'!FD120+'Klimadaten-dati clima Südtirol'!CD120*'Klimadaten-dati clima Südtirol'!FE120+'Klimadaten-dati clima Südtirol'!CE120*'Klimadaten-dati clima Südtirol'!FF120)/3.6</f>
        <v>633.62854387225855</v>
      </c>
      <c r="L117" s="91">
        <f>('Klimadaten-dati clima Südtirol'!CF120*'Klimadaten-dati clima Südtirol'!EU120+'Klimadaten-dati clima Südtirol'!CG120*'Klimadaten-dati clima Südtirol'!EV120+'Klimadaten-dati clima Südtirol'!CH120*'Klimadaten-dati clima Südtirol'!EW120+'Klimadaten-dati clima Südtirol'!CI120*'Klimadaten-dati clima Südtirol'!EX120+'Klimadaten-dati clima Südtirol'!CJ120*'Klimadaten-dati clima Südtirol'!EY120+'Klimadaten-dati clima Südtirol'!CK120*'Klimadaten-dati clima Südtirol'!EZ120+'Klimadaten-dati clima Südtirol'!CL120*'Klimadaten-dati clima Südtirol'!FA120+'Klimadaten-dati clima Südtirol'!CM120*'Klimadaten-dati clima Südtirol'!FB120+'Klimadaten-dati clima Südtirol'!CN120*'Klimadaten-dati clima Südtirol'!FC120+'Klimadaten-dati clima Südtirol'!CO120*'Klimadaten-dati clima Südtirol'!FD120+'Klimadaten-dati clima Südtirol'!CP120*'Klimadaten-dati clima Südtirol'!FE120+'Klimadaten-dati clima Südtirol'!CQ120*'Klimadaten-dati clima Südtirol'!FF120)/3.6</f>
        <v>544.68883629670347</v>
      </c>
      <c r="M117" s="91">
        <f>('Klimadaten-dati clima Südtirol'!CR120*'Klimadaten-dati clima Südtirol'!EU120+'Klimadaten-dati clima Südtirol'!CS120*'Klimadaten-dati clima Südtirol'!EV120+'Klimadaten-dati clima Südtirol'!CT120*'Klimadaten-dati clima Südtirol'!EW120+'Klimadaten-dati clima Südtirol'!CU120*'Klimadaten-dati clima Südtirol'!EX120+'Klimadaten-dati clima Südtirol'!CV120*'Klimadaten-dati clima Südtirol'!EY120+'Klimadaten-dati clima Südtirol'!CW120*'Klimadaten-dati clima Südtirol'!EZ120+'Klimadaten-dati clima Südtirol'!CX120*'Klimadaten-dati clima Südtirol'!FA120+'Klimadaten-dati clima Südtirol'!CY120*'Klimadaten-dati clima Südtirol'!FB120+'Klimadaten-dati clima Südtirol'!CZ120*'Klimadaten-dati clima Südtirol'!FC120+'Klimadaten-dati clima Südtirol'!DA120*'Klimadaten-dati clima Südtirol'!FD120+'Klimadaten-dati clima Südtirol'!DB120*'Klimadaten-dati clima Südtirol'!FE120+'Klimadaten-dati clima Südtirol'!DC120*'Klimadaten-dati clima Südtirol'!FF120)/3.6</f>
        <v>435.47049966931536</v>
      </c>
      <c r="N117" s="91">
        <f>('Klimadaten-dati clima Südtirol'!DD120*'Klimadaten-dati clima Südtirol'!EU120+'Klimadaten-dati clima Südtirol'!DE120*'Klimadaten-dati clima Südtirol'!EV120+'Klimadaten-dati clima Südtirol'!DF120*'Klimadaten-dati clima Südtirol'!EW120+'Klimadaten-dati clima Südtirol'!DG120*'Klimadaten-dati clima Südtirol'!EX120+'Klimadaten-dati clima Südtirol'!DH120*'Klimadaten-dati clima Südtirol'!EY120+'Klimadaten-dati clima Südtirol'!DI120*'Klimadaten-dati clima Südtirol'!EZ120+'Klimadaten-dati clima Südtirol'!DJ120*'Klimadaten-dati clima Südtirol'!FA120+'Klimadaten-dati clima Südtirol'!DK120*'Klimadaten-dati clima Südtirol'!FB120+'Klimadaten-dati clima Südtirol'!DL120*'Klimadaten-dati clima Südtirol'!FC120+'Klimadaten-dati clima Südtirol'!DM120*'Klimadaten-dati clima Südtirol'!FD120+'Klimadaten-dati clima Südtirol'!DN120*'Klimadaten-dati clima Südtirol'!FE120+'Klimadaten-dati clima Südtirol'!DO120*'Klimadaten-dati clima Südtirol'!FF120)/3.6</f>
        <v>326.25216304192736</v>
      </c>
    </row>
    <row r="118" spans="1:14" x14ac:dyDescent="0.2">
      <c r="A118">
        <v>115</v>
      </c>
      <c r="B118" t="str">
        <f>'Klimadaten-dati clima Südtirol'!C121</f>
        <v>Wengen</v>
      </c>
      <c r="C118" t="str">
        <f>'Klimadaten-dati clima Südtirol'!D121</f>
        <v>La Valle</v>
      </c>
      <c r="D118">
        <f>'Klimadaten-dati clima Südtirol'!ET121</f>
        <v>-20</v>
      </c>
      <c r="E118" s="90">
        <f t="shared" si="3"/>
        <v>1.8729268292682946</v>
      </c>
      <c r="F118">
        <f>'Klimadaten-dati clima Südtirol'!ER121</f>
        <v>287</v>
      </c>
      <c r="G118" s="89">
        <f>'Klimadaten-dati clima Südtirol'!EU121*(RT-'Klimadaten-dati clima Südtirol'!L121)+'Klimadaten-dati clima Südtirol'!EV121*(RT-'Klimadaten-dati clima Südtirol'!M121)+'Klimadaten-dati clima Südtirol'!EW121*(RT-'Klimadaten-dati clima Südtirol'!N121)+'Klimadaten-dati clima Südtirol'!EX121*(RT-'Klimadaten-dati clima Südtirol'!O121)+'Klimadaten-dati clima Südtirol'!EY121*(RT-'Klimadaten-dati clima Südtirol'!P121)+'Klimadaten-dati clima Südtirol'!EZ121*(RT-'Klimadaten-dati clima Südtirol'!Q121)+'Klimadaten-dati clima Südtirol'!FA121*(RT-'Klimadaten-dati clima Südtirol'!R121)+'Klimadaten-dati clima Südtirol'!FB121*(RT-'Klimadaten-dati clima Südtirol'!S121)+'Klimadaten-dati clima Südtirol'!FC121*(RT-'Klimadaten-dati clima Südtirol'!T121)+'Klimadaten-dati clima Südtirol'!FD121*(RT-'Klimadaten-dati clima Südtirol'!U121)+'Klimadaten-dati clima Südtirol'!FE121*(RT-'Klimadaten-dati clima Südtirol'!V121)+'Klimadaten-dati clima Südtirol'!FF121*(RT-'Klimadaten-dati clima Südtirol'!W121)</f>
        <v>5202.4699999999993</v>
      </c>
      <c r="I118" s="91">
        <f>('Klimadaten-dati clima Südtirol'!AV121*'Klimadaten-dati clima Südtirol'!EU121+'Klimadaten-dati clima Südtirol'!AW121*'Klimadaten-dati clima Südtirol'!EV121+'Klimadaten-dati clima Südtirol'!AX121*'Klimadaten-dati clima Südtirol'!EW121+'Klimadaten-dati clima Südtirol'!AY121*'Klimadaten-dati clima Südtirol'!EX121+'Klimadaten-dati clima Südtirol'!AZ121*'Klimadaten-dati clima Südtirol'!EY121+'Klimadaten-dati clima Südtirol'!BA121*'Klimadaten-dati clima Südtirol'!EZ121+'Klimadaten-dati clima Südtirol'!BB121*'Klimadaten-dati clima Südtirol'!FA121+'Klimadaten-dati clima Südtirol'!BC121*'Klimadaten-dati clima Südtirol'!FB121+'Klimadaten-dati clima Südtirol'!BD121*'Klimadaten-dati clima Südtirol'!FC121+'Klimadaten-dati clima Südtirol'!BE121*'Klimadaten-dati clima Südtirol'!FD121+'Klimadaten-dati clima Südtirol'!BF121*'Klimadaten-dati clima Südtirol'!FE121+'Klimadaten-dati clima Südtirol'!BG121*'Klimadaten-dati clima Südtirol'!FF121)/3.6</f>
        <v>859.2299999999999</v>
      </c>
      <c r="J118" s="91">
        <f>('Klimadaten-dati clima Südtirol'!BH121*'Klimadaten-dati clima Südtirol'!EU121+'Klimadaten-dati clima Südtirol'!BI121*'Klimadaten-dati clima Südtirol'!EV121+'Klimadaten-dati clima Südtirol'!BJ121*'Klimadaten-dati clima Südtirol'!EW121+'Klimadaten-dati clima Südtirol'!BK121*'Klimadaten-dati clima Südtirol'!EX121+'Klimadaten-dati clima Südtirol'!BL121*'Klimadaten-dati clima Südtirol'!EY121+'Klimadaten-dati clima Südtirol'!BM121*'Klimadaten-dati clima Südtirol'!EZ121+'Klimadaten-dati clima Südtirol'!BN121*'Klimadaten-dati clima Südtirol'!FA121+'Klimadaten-dati clima Südtirol'!BO121*'Klimadaten-dati clima Südtirol'!FB121+'Klimadaten-dati clima Südtirol'!BP121*'Klimadaten-dati clima Südtirol'!FC121+'Klimadaten-dati clima Südtirol'!BQ121*'Klimadaten-dati clima Südtirol'!FD121+'Klimadaten-dati clima Südtirol'!BR121*'Klimadaten-dati clima Südtirol'!FE121+'Klimadaten-dati clima Südtirol'!BS121*'Klimadaten-dati clima Südtirol'!FF121)/3.6</f>
        <v>792.11393184883661</v>
      </c>
      <c r="K118" s="91">
        <f>('Klimadaten-dati clima Südtirol'!BT121*'Klimadaten-dati clima Südtirol'!EU121+'Klimadaten-dati clima Südtirol'!BU121*'Klimadaten-dati clima Südtirol'!EV121+'Klimadaten-dati clima Südtirol'!BV121*'Klimadaten-dati clima Südtirol'!EW121+'Klimadaten-dati clima Südtirol'!BW121*'Klimadaten-dati clima Südtirol'!EX121+'Klimadaten-dati clima Südtirol'!BX121*'Klimadaten-dati clima Südtirol'!EY121+'Klimadaten-dati clima Südtirol'!BY121*'Klimadaten-dati clima Südtirol'!EZ121+'Klimadaten-dati clima Südtirol'!BZ121*'Klimadaten-dati clima Südtirol'!FA121+'Klimadaten-dati clima Südtirol'!CA121*'Klimadaten-dati clima Südtirol'!FB121+'Klimadaten-dati clima Südtirol'!CB121*'Klimadaten-dati clima Südtirol'!FC121+'Klimadaten-dati clima Südtirol'!CC121*'Klimadaten-dati clima Südtirol'!FD121+'Klimadaten-dati clima Südtirol'!CD121*'Klimadaten-dati clima Südtirol'!FE121+'Klimadaten-dati clima Südtirol'!CE121*'Klimadaten-dati clima Südtirol'!FF121)/3.6</f>
        <v>715.54082258486721</v>
      </c>
      <c r="L118" s="91">
        <f>('Klimadaten-dati clima Südtirol'!CF121*'Klimadaten-dati clima Südtirol'!EU121+'Klimadaten-dati clima Südtirol'!CG121*'Klimadaten-dati clima Südtirol'!EV121+'Klimadaten-dati clima Südtirol'!CH121*'Klimadaten-dati clima Südtirol'!EW121+'Klimadaten-dati clima Südtirol'!CI121*'Klimadaten-dati clima Südtirol'!EX121+'Klimadaten-dati clima Südtirol'!CJ121*'Klimadaten-dati clima Südtirol'!EY121+'Klimadaten-dati clima Südtirol'!CK121*'Klimadaten-dati clima Südtirol'!EZ121+'Klimadaten-dati clima Südtirol'!CL121*'Klimadaten-dati clima Südtirol'!FA121+'Klimadaten-dati clima Südtirol'!CM121*'Klimadaten-dati clima Südtirol'!FB121+'Klimadaten-dati clima Südtirol'!CN121*'Klimadaten-dati clima Südtirol'!FC121+'Klimadaten-dati clima Südtirol'!CO121*'Klimadaten-dati clima Südtirol'!FD121+'Klimadaten-dati clima Südtirol'!CP121*'Klimadaten-dati clima Südtirol'!FE121+'Klimadaten-dati clima Südtirol'!CQ121*'Klimadaten-dati clima Südtirol'!FF121)/3.6</f>
        <v>638.9677133208977</v>
      </c>
      <c r="M118" s="91">
        <f>('Klimadaten-dati clima Südtirol'!CR121*'Klimadaten-dati clima Südtirol'!EU121+'Klimadaten-dati clima Südtirol'!CS121*'Klimadaten-dati clima Südtirol'!EV121+'Klimadaten-dati clima Südtirol'!CT121*'Klimadaten-dati clima Südtirol'!EW121+'Klimadaten-dati clima Südtirol'!CU121*'Klimadaten-dati clima Südtirol'!EX121+'Klimadaten-dati clima Südtirol'!CV121*'Klimadaten-dati clima Südtirol'!EY121+'Klimadaten-dati clima Südtirol'!CW121*'Klimadaten-dati clima Südtirol'!EZ121+'Klimadaten-dati clima Südtirol'!CX121*'Klimadaten-dati clima Südtirol'!FA121+'Klimadaten-dati clima Südtirol'!CY121*'Klimadaten-dati clima Südtirol'!FB121+'Klimadaten-dati clima Südtirol'!CZ121*'Klimadaten-dati clima Südtirol'!FC121+'Klimadaten-dati clima Südtirol'!DA121*'Klimadaten-dati clima Südtirol'!FD121+'Klimadaten-dati clima Südtirol'!DB121*'Klimadaten-dati clima Südtirol'!FE121+'Klimadaten-dati clima Südtirol'!DC121*'Klimadaten-dati clima Südtirol'!FF121)/3.6</f>
        <v>508.72153953665611</v>
      </c>
      <c r="N118" s="91">
        <f>('Klimadaten-dati clima Südtirol'!DD121*'Klimadaten-dati clima Südtirol'!EU121+'Klimadaten-dati clima Südtirol'!DE121*'Klimadaten-dati clima Südtirol'!EV121+'Klimadaten-dati clima Südtirol'!DF121*'Klimadaten-dati clima Südtirol'!EW121+'Klimadaten-dati clima Südtirol'!DG121*'Klimadaten-dati clima Südtirol'!EX121+'Klimadaten-dati clima Südtirol'!DH121*'Klimadaten-dati clima Südtirol'!EY121+'Klimadaten-dati clima Südtirol'!DI121*'Klimadaten-dati clima Südtirol'!EZ121+'Klimadaten-dati clima Südtirol'!DJ121*'Klimadaten-dati clima Südtirol'!FA121+'Klimadaten-dati clima Südtirol'!DK121*'Klimadaten-dati clima Südtirol'!FB121+'Klimadaten-dati clima Südtirol'!DL121*'Klimadaten-dati clima Südtirol'!FC121+'Klimadaten-dati clima Südtirol'!DM121*'Klimadaten-dati clima Südtirol'!FD121+'Klimadaten-dati clima Südtirol'!DN121*'Klimadaten-dati clima Südtirol'!FE121+'Klimadaten-dati clima Südtirol'!DO121*'Klimadaten-dati clima Südtirol'!FF121)/3.6</f>
        <v>378.47536575241429</v>
      </c>
    </row>
    <row r="119" spans="1:14" x14ac:dyDescent="0.2">
      <c r="A119">
        <v>116</v>
      </c>
      <c r="B119" t="str">
        <f>'Klimadaten-dati clima Südtirol'!C122</f>
        <v>Wolkenstein</v>
      </c>
      <c r="C119" t="str">
        <f>'Klimadaten-dati clima Südtirol'!D122</f>
        <v>Selva di Val Gardena</v>
      </c>
      <c r="D119">
        <f>'Klimadaten-dati clima Südtirol'!ET122</f>
        <v>-21</v>
      </c>
      <c r="E119" s="90">
        <f t="shared" si="3"/>
        <v>1.4632862190812759</v>
      </c>
      <c r="F119">
        <f>'Klimadaten-dati clima Südtirol'!ER122</f>
        <v>283</v>
      </c>
      <c r="G119" s="89">
        <f>'Klimadaten-dati clima Südtirol'!EU122*(RT-'Klimadaten-dati clima Südtirol'!L122)+'Klimadaten-dati clima Südtirol'!EV122*(RT-'Klimadaten-dati clima Südtirol'!M122)+'Klimadaten-dati clima Südtirol'!EW122*(RT-'Klimadaten-dati clima Südtirol'!N122)+'Klimadaten-dati clima Südtirol'!EX122*(RT-'Klimadaten-dati clima Südtirol'!O122)+'Klimadaten-dati clima Südtirol'!EY122*(RT-'Klimadaten-dati clima Südtirol'!P122)+'Klimadaten-dati clima Südtirol'!EZ122*(RT-'Klimadaten-dati clima Südtirol'!Q122)+'Klimadaten-dati clima Südtirol'!FA122*(RT-'Klimadaten-dati clima Südtirol'!R122)+'Klimadaten-dati clima Südtirol'!FB122*(RT-'Klimadaten-dati clima Südtirol'!S122)+'Klimadaten-dati clima Südtirol'!FC122*(RT-'Klimadaten-dati clima Südtirol'!T122)+'Klimadaten-dati clima Südtirol'!FD122*(RT-'Klimadaten-dati clima Südtirol'!U122)+'Klimadaten-dati clima Südtirol'!FE122*(RT-'Klimadaten-dati clima Südtirol'!V122)+'Klimadaten-dati clima Südtirol'!FF122*(RT-'Klimadaten-dati clima Südtirol'!W122)</f>
        <v>5245.8899999999994</v>
      </c>
      <c r="I119" s="91">
        <f>('Klimadaten-dati clima Südtirol'!AV122*'Klimadaten-dati clima Südtirol'!EU122+'Klimadaten-dati clima Südtirol'!AW122*'Klimadaten-dati clima Südtirol'!EV122+'Klimadaten-dati clima Südtirol'!AX122*'Klimadaten-dati clima Südtirol'!EW122+'Klimadaten-dati clima Südtirol'!AY122*'Klimadaten-dati clima Südtirol'!EX122+'Klimadaten-dati clima Südtirol'!AZ122*'Klimadaten-dati clima Südtirol'!EY122+'Klimadaten-dati clima Südtirol'!BA122*'Klimadaten-dati clima Südtirol'!EZ122+'Klimadaten-dati clima Südtirol'!BB122*'Klimadaten-dati clima Südtirol'!FA122+'Klimadaten-dati clima Südtirol'!BC122*'Klimadaten-dati clima Südtirol'!FB122+'Klimadaten-dati clima Südtirol'!BD122*'Klimadaten-dati clima Südtirol'!FC122+'Klimadaten-dati clima Südtirol'!BE122*'Klimadaten-dati clima Südtirol'!FD122+'Klimadaten-dati clima Südtirol'!BF122*'Klimadaten-dati clima Südtirol'!FE122+'Klimadaten-dati clima Südtirol'!BG122*'Klimadaten-dati clima Südtirol'!FF122)/3.6</f>
        <v>806.58999999999992</v>
      </c>
      <c r="J119" s="91">
        <f>('Klimadaten-dati clima Südtirol'!BH122*'Klimadaten-dati clima Südtirol'!EU122+'Klimadaten-dati clima Südtirol'!BI122*'Klimadaten-dati clima Südtirol'!EV122+'Klimadaten-dati clima Südtirol'!BJ122*'Klimadaten-dati clima Südtirol'!EW122+'Klimadaten-dati clima Südtirol'!BK122*'Klimadaten-dati clima Südtirol'!EX122+'Klimadaten-dati clima Südtirol'!BL122*'Klimadaten-dati clima Südtirol'!EY122+'Klimadaten-dati clima Südtirol'!BM122*'Klimadaten-dati clima Südtirol'!EZ122+'Klimadaten-dati clima Südtirol'!BN122*'Klimadaten-dati clima Südtirol'!FA122+'Klimadaten-dati clima Südtirol'!BO122*'Klimadaten-dati clima Südtirol'!FB122+'Klimadaten-dati clima Südtirol'!BP122*'Klimadaten-dati clima Südtirol'!FC122+'Klimadaten-dati clima Südtirol'!BQ122*'Klimadaten-dati clima Südtirol'!FD122+'Klimadaten-dati clima Südtirol'!BR122*'Klimadaten-dati clima Südtirol'!FE122+'Klimadaten-dati clima Südtirol'!BS122*'Klimadaten-dati clima Südtirol'!FF122)/3.6</f>
        <v>750.89917567701025</v>
      </c>
      <c r="K119" s="91">
        <f>('Klimadaten-dati clima Südtirol'!BT122*'Klimadaten-dati clima Südtirol'!EU122+'Klimadaten-dati clima Südtirol'!BU122*'Klimadaten-dati clima Südtirol'!EV122+'Klimadaten-dati clima Südtirol'!BV122*'Klimadaten-dati clima Südtirol'!EW122+'Klimadaten-dati clima Südtirol'!BW122*'Klimadaten-dati clima Südtirol'!EX122+'Klimadaten-dati clima Südtirol'!BX122*'Klimadaten-dati clima Südtirol'!EY122+'Klimadaten-dati clima Südtirol'!BY122*'Klimadaten-dati clima Südtirol'!EZ122+'Klimadaten-dati clima Südtirol'!BZ122*'Klimadaten-dati clima Südtirol'!FA122+'Klimadaten-dati clima Südtirol'!CA122*'Klimadaten-dati clima Südtirol'!FB122+'Klimadaten-dati clima Südtirol'!CB122*'Klimadaten-dati clima Südtirol'!FC122+'Klimadaten-dati clima Südtirol'!CC122*'Klimadaten-dati clima Südtirol'!FD122+'Klimadaten-dati clima Südtirol'!CD122*'Klimadaten-dati clima Südtirol'!FE122+'Klimadaten-dati clima Südtirol'!CE122*'Klimadaten-dati clima Südtirol'!FF122)/3.6</f>
        <v>676.02898706922622</v>
      </c>
      <c r="L119" s="91">
        <f>('Klimadaten-dati clima Südtirol'!CF122*'Klimadaten-dati clima Südtirol'!EU122+'Klimadaten-dati clima Südtirol'!CG122*'Klimadaten-dati clima Südtirol'!EV122+'Klimadaten-dati clima Südtirol'!CH122*'Klimadaten-dati clima Südtirol'!EW122+'Klimadaten-dati clima Südtirol'!CI122*'Klimadaten-dati clima Südtirol'!EX122+'Klimadaten-dati clima Südtirol'!CJ122*'Klimadaten-dati clima Südtirol'!EY122+'Klimadaten-dati clima Südtirol'!CK122*'Klimadaten-dati clima Südtirol'!EZ122+'Klimadaten-dati clima Südtirol'!CL122*'Klimadaten-dati clima Südtirol'!FA122+'Klimadaten-dati clima Südtirol'!CM122*'Klimadaten-dati clima Südtirol'!FB122+'Klimadaten-dati clima Südtirol'!CN122*'Klimadaten-dati clima Südtirol'!FC122+'Klimadaten-dati clima Südtirol'!CO122*'Klimadaten-dati clima Südtirol'!FD122+'Klimadaten-dati clima Südtirol'!CP122*'Klimadaten-dati clima Südtirol'!FE122+'Klimadaten-dati clima Südtirol'!CQ122*'Klimadaten-dati clima Südtirol'!FF122)/3.6</f>
        <v>601.15879846144242</v>
      </c>
      <c r="M119" s="91">
        <f>('Klimadaten-dati clima Südtirol'!CR122*'Klimadaten-dati clima Südtirol'!EU122+'Klimadaten-dati clima Südtirol'!CS122*'Klimadaten-dati clima Südtirol'!EV122+'Klimadaten-dati clima Südtirol'!CT122*'Klimadaten-dati clima Südtirol'!EW122+'Klimadaten-dati clima Südtirol'!CU122*'Klimadaten-dati clima Südtirol'!EX122+'Klimadaten-dati clima Südtirol'!CV122*'Klimadaten-dati clima Südtirol'!EY122+'Klimadaten-dati clima Südtirol'!CW122*'Klimadaten-dati clima Südtirol'!EZ122+'Klimadaten-dati clima Südtirol'!CX122*'Klimadaten-dati clima Südtirol'!FA122+'Klimadaten-dati clima Südtirol'!CY122*'Klimadaten-dati clima Südtirol'!FB122+'Klimadaten-dati clima Südtirol'!CZ122*'Klimadaten-dati clima Südtirol'!FC122+'Klimadaten-dati clima Südtirol'!DA122*'Klimadaten-dati clima Südtirol'!FD122+'Klimadaten-dati clima Südtirol'!DB122*'Klimadaten-dati clima Südtirol'!FE122+'Klimadaten-dati clima Südtirol'!DC122*'Klimadaten-dati clima Südtirol'!FF122)/3.6</f>
        <v>478.8687332549577</v>
      </c>
      <c r="N119" s="91">
        <f>('Klimadaten-dati clima Südtirol'!DD122*'Klimadaten-dati clima Südtirol'!EU122+'Klimadaten-dati clima Südtirol'!DE122*'Klimadaten-dati clima Südtirol'!EV122+'Klimadaten-dati clima Südtirol'!DF122*'Klimadaten-dati clima Südtirol'!EW122+'Klimadaten-dati clima Südtirol'!DG122*'Klimadaten-dati clima Südtirol'!EX122+'Klimadaten-dati clima Südtirol'!DH122*'Klimadaten-dati clima Südtirol'!EY122+'Klimadaten-dati clima Südtirol'!DI122*'Klimadaten-dati clima Südtirol'!EZ122+'Klimadaten-dati clima Südtirol'!DJ122*'Klimadaten-dati clima Südtirol'!FA122+'Klimadaten-dati clima Südtirol'!DK122*'Klimadaten-dati clima Südtirol'!FB122+'Klimadaten-dati clima Südtirol'!DL122*'Klimadaten-dati clima Südtirol'!FC122+'Klimadaten-dati clima Südtirol'!DM122*'Klimadaten-dati clima Südtirol'!FD122+'Klimadaten-dati clima Südtirol'!DN122*'Klimadaten-dati clima Südtirol'!FE122+'Klimadaten-dati clima Südtirol'!DO122*'Klimadaten-dati clima Südtirol'!FF122)/3.6</f>
        <v>356.57866804847333</v>
      </c>
    </row>
  </sheetData>
  <mergeCells count="6">
    <mergeCell ref="I2:N2"/>
    <mergeCell ref="B2:C2"/>
    <mergeCell ref="D2:D3"/>
    <mergeCell ref="E2:E3"/>
    <mergeCell ref="F2:F3"/>
    <mergeCell ref="G2:G3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30">
    <tabColor theme="3" tint="0.39997558519241921"/>
    <pageSetUpPr autoPageBreaks="0" fitToPage="1"/>
  </sheetPr>
  <dimension ref="A1:GD168"/>
  <sheetViews>
    <sheetView showOutlineSymbols="0" workbookViewId="0">
      <pane xSplit="4" ySplit="3" topLeftCell="EH4" activePane="bottomRight" state="frozen"/>
      <selection pane="topRight" activeCell="E1" sqref="E1"/>
      <selection pane="bottomLeft" activeCell="A4" sqref="A4"/>
      <selection pane="bottomRight" activeCell="ER7" sqref="ER7"/>
    </sheetView>
  </sheetViews>
  <sheetFormatPr defaultColWidth="11.42578125" defaultRowHeight="12.75" x14ac:dyDescent="0.2"/>
  <cols>
    <col min="1" max="2" width="11.42578125" style="12"/>
    <col min="3" max="3" width="15.85546875" style="12" bestFit="1" customWidth="1"/>
    <col min="4" max="4" width="16.85546875" style="12" customWidth="1"/>
    <col min="5" max="5" width="8.42578125" style="12" customWidth="1"/>
    <col min="6" max="11" width="6.28515625" customWidth="1"/>
    <col min="12" max="134" width="6.28515625" style="12" customWidth="1"/>
    <col min="135" max="135" width="6.140625" style="12" customWidth="1"/>
    <col min="136" max="137" width="8" style="12" customWidth="1"/>
    <col min="138" max="138" width="3.5703125" style="58" customWidth="1"/>
    <col min="139" max="139" width="15.85546875" style="58" customWidth="1"/>
    <col min="140" max="140" width="10" style="58" customWidth="1"/>
    <col min="141" max="141" width="16.85546875" style="58" customWidth="1"/>
    <col min="142" max="142" width="12.7109375" style="58" customWidth="1"/>
    <col min="143" max="143" width="15.85546875" style="58" customWidth="1"/>
    <col min="144" max="144" width="3.5703125" style="58" customWidth="1"/>
    <col min="145" max="145" width="1.5703125" style="58" customWidth="1"/>
    <col min="146" max="146" width="3.5703125" style="58" customWidth="1"/>
    <col min="147" max="147" width="8.42578125" style="12" bestFit="1" customWidth="1"/>
    <col min="148" max="149" width="4.85546875" style="12" bestFit="1" customWidth="1"/>
    <col min="150" max="150" width="5.5703125" style="12" bestFit="1" customWidth="1"/>
    <col min="151" max="162" width="5.42578125" style="12" customWidth="1"/>
    <col min="163" max="186" width="6.28515625" style="12" customWidth="1"/>
    <col min="187" max="16384" width="11.42578125" style="12"/>
  </cols>
  <sheetData>
    <row r="1" spans="1:186" ht="24" customHeight="1" x14ac:dyDescent="0.2">
      <c r="A1" s="1"/>
      <c r="B1" s="179" t="s">
        <v>30</v>
      </c>
      <c r="C1" s="180"/>
      <c r="D1" s="181"/>
      <c r="E1" s="2" t="s">
        <v>271</v>
      </c>
      <c r="F1" s="1"/>
      <c r="G1" s="1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 t="s">
        <v>0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 t="s">
        <v>1</v>
      </c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  <c r="AV1" s="3" t="s">
        <v>2</v>
      </c>
      <c r="AW1" s="3"/>
      <c r="AX1" s="3"/>
      <c r="AY1" s="3"/>
      <c r="AZ1" s="3"/>
      <c r="BA1" s="3"/>
      <c r="BB1" s="3"/>
      <c r="BC1" s="3"/>
      <c r="BD1" s="3"/>
      <c r="BE1" s="3"/>
      <c r="BF1" s="3"/>
      <c r="BG1" s="4"/>
      <c r="BH1" s="3" t="s">
        <v>3</v>
      </c>
      <c r="BI1" s="3"/>
      <c r="BJ1" s="3"/>
      <c r="BK1" s="3"/>
      <c r="BL1" s="3"/>
      <c r="BM1" s="3"/>
      <c r="BN1" s="3"/>
      <c r="BO1" s="3"/>
      <c r="BP1" s="3"/>
      <c r="BQ1" s="3"/>
      <c r="BR1" s="3"/>
      <c r="BS1" s="4"/>
      <c r="BT1" s="3" t="s">
        <v>4</v>
      </c>
      <c r="BU1" s="3"/>
      <c r="BV1" s="3"/>
      <c r="BW1" s="3"/>
      <c r="BX1" s="3"/>
      <c r="BY1" s="3"/>
      <c r="BZ1" s="3"/>
      <c r="CA1" s="3"/>
      <c r="CB1" s="3"/>
      <c r="CC1" s="3"/>
      <c r="CD1" s="3"/>
      <c r="CE1" s="4"/>
      <c r="CF1" s="3" t="s">
        <v>5</v>
      </c>
      <c r="CG1" s="3"/>
      <c r="CH1" s="3"/>
      <c r="CI1" s="3"/>
      <c r="CJ1" s="3"/>
      <c r="CK1" s="3"/>
      <c r="CL1" s="3"/>
      <c r="CM1" s="3"/>
      <c r="CN1" s="3"/>
      <c r="CO1" s="3"/>
      <c r="CP1" s="3"/>
      <c r="CQ1" s="4"/>
      <c r="CR1" s="3" t="s">
        <v>6</v>
      </c>
      <c r="CS1" s="3"/>
      <c r="CT1" s="3"/>
      <c r="CU1" s="3"/>
      <c r="CV1" s="3"/>
      <c r="CW1" s="3"/>
      <c r="CX1" s="3"/>
      <c r="CY1" s="3"/>
      <c r="CZ1" s="3"/>
      <c r="DA1" s="3"/>
      <c r="DB1" s="3"/>
      <c r="DC1" s="4"/>
      <c r="DD1" s="3" t="s">
        <v>7</v>
      </c>
      <c r="DE1" s="3"/>
      <c r="DF1" s="3"/>
      <c r="DG1" s="3"/>
      <c r="DH1" s="3"/>
      <c r="DI1" s="3"/>
      <c r="DJ1" s="3"/>
      <c r="DK1" s="3"/>
      <c r="DL1" s="3"/>
      <c r="DM1" s="3"/>
      <c r="DN1" s="3"/>
      <c r="DO1" s="4"/>
      <c r="DP1" s="5" t="s">
        <v>8</v>
      </c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6" t="s">
        <v>9</v>
      </c>
      <c r="EC1" s="3"/>
      <c r="ED1" s="3"/>
      <c r="EE1" s="4"/>
      <c r="EF1" s="3"/>
      <c r="EG1" s="3"/>
      <c r="EH1" s="182" t="s">
        <v>10</v>
      </c>
      <c r="EI1" s="183"/>
      <c r="EJ1" s="184"/>
      <c r="EK1" s="7"/>
      <c r="EL1" s="8"/>
      <c r="EM1" s="8"/>
      <c r="EN1" s="9"/>
      <c r="EO1" s="10"/>
      <c r="EP1" s="1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4"/>
    </row>
    <row r="2" spans="1:186" ht="12.75" customHeight="1" x14ac:dyDescent="0.2">
      <c r="A2" s="170"/>
      <c r="B2" s="170" t="s">
        <v>11</v>
      </c>
      <c r="C2" s="170" t="s">
        <v>10</v>
      </c>
      <c r="D2" s="170" t="s">
        <v>12</v>
      </c>
      <c r="E2" s="170" t="s">
        <v>272</v>
      </c>
      <c r="F2" s="170" t="s">
        <v>13</v>
      </c>
      <c r="G2" s="170" t="s">
        <v>14</v>
      </c>
      <c r="H2" s="170" t="s">
        <v>15</v>
      </c>
      <c r="I2" s="170" t="s">
        <v>15</v>
      </c>
      <c r="J2" s="170" t="s">
        <v>16</v>
      </c>
      <c r="K2" s="13" t="s">
        <v>17</v>
      </c>
      <c r="L2" s="188" t="s">
        <v>273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90"/>
      <c r="X2" s="167" t="s">
        <v>18</v>
      </c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9"/>
      <c r="AJ2" s="167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9"/>
      <c r="AV2" s="167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9"/>
      <c r="BH2" s="167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9"/>
      <c r="BT2" s="167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9"/>
      <c r="CF2" s="167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9"/>
      <c r="CR2" s="167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9"/>
      <c r="DD2" s="167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9"/>
      <c r="DP2" s="185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7"/>
      <c r="EB2" s="3"/>
      <c r="EC2" s="3"/>
      <c r="ED2" s="3"/>
      <c r="EE2" s="4"/>
      <c r="EF2" s="3"/>
      <c r="EG2" s="3"/>
      <c r="EH2" s="14"/>
      <c r="EI2" s="15"/>
      <c r="EJ2" s="16"/>
      <c r="EK2" s="17"/>
      <c r="EL2" s="18"/>
      <c r="EM2" s="18"/>
      <c r="EN2" s="19"/>
      <c r="EO2" s="18"/>
      <c r="EP2" s="18"/>
      <c r="EQ2" s="170" t="s">
        <v>19</v>
      </c>
      <c r="ER2" s="170" t="s">
        <v>20</v>
      </c>
      <c r="ES2" s="172" t="s">
        <v>21</v>
      </c>
      <c r="ET2" s="174" t="s">
        <v>22</v>
      </c>
      <c r="EU2" s="176" t="s">
        <v>274</v>
      </c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8"/>
      <c r="FG2" s="167" t="s">
        <v>275</v>
      </c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9"/>
      <c r="FS2" s="167" t="s">
        <v>276</v>
      </c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9"/>
    </row>
    <row r="3" spans="1:186" ht="18" customHeight="1" thickBot="1" x14ac:dyDescent="0.2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20"/>
      <c r="L3" s="21" t="s">
        <v>277</v>
      </c>
      <c r="M3" s="21" t="s">
        <v>278</v>
      </c>
      <c r="N3" s="21" t="s">
        <v>279</v>
      </c>
      <c r="O3" s="21" t="s">
        <v>280</v>
      </c>
      <c r="P3" s="21" t="s">
        <v>281</v>
      </c>
      <c r="Q3" s="21" t="s">
        <v>282</v>
      </c>
      <c r="R3" s="21" t="s">
        <v>283</v>
      </c>
      <c r="S3" s="21" t="s">
        <v>284</v>
      </c>
      <c r="T3" s="21" t="s">
        <v>285</v>
      </c>
      <c r="U3" s="21" t="s">
        <v>286</v>
      </c>
      <c r="V3" s="21" t="s">
        <v>287</v>
      </c>
      <c r="W3" s="21" t="s">
        <v>288</v>
      </c>
      <c r="X3" s="21" t="s">
        <v>277</v>
      </c>
      <c r="Y3" s="21" t="s">
        <v>278</v>
      </c>
      <c r="Z3" s="21" t="s">
        <v>279</v>
      </c>
      <c r="AA3" s="21" t="s">
        <v>280</v>
      </c>
      <c r="AB3" s="21" t="s">
        <v>281</v>
      </c>
      <c r="AC3" s="21" t="s">
        <v>282</v>
      </c>
      <c r="AD3" s="21" t="s">
        <v>283</v>
      </c>
      <c r="AE3" s="21" t="s">
        <v>284</v>
      </c>
      <c r="AF3" s="21" t="s">
        <v>285</v>
      </c>
      <c r="AG3" s="21" t="s">
        <v>286</v>
      </c>
      <c r="AH3" s="21" t="s">
        <v>287</v>
      </c>
      <c r="AI3" s="21" t="s">
        <v>288</v>
      </c>
      <c r="AJ3" s="21" t="s">
        <v>277</v>
      </c>
      <c r="AK3" s="21" t="s">
        <v>278</v>
      </c>
      <c r="AL3" s="21" t="s">
        <v>279</v>
      </c>
      <c r="AM3" s="21" t="s">
        <v>280</v>
      </c>
      <c r="AN3" s="21" t="s">
        <v>281</v>
      </c>
      <c r="AO3" s="21" t="s">
        <v>282</v>
      </c>
      <c r="AP3" s="21" t="s">
        <v>283</v>
      </c>
      <c r="AQ3" s="21" t="s">
        <v>284</v>
      </c>
      <c r="AR3" s="21" t="s">
        <v>285</v>
      </c>
      <c r="AS3" s="21" t="s">
        <v>286</v>
      </c>
      <c r="AT3" s="21" t="s">
        <v>287</v>
      </c>
      <c r="AU3" s="21" t="s">
        <v>288</v>
      </c>
      <c r="AV3" s="21" t="s">
        <v>277</v>
      </c>
      <c r="AW3" s="21" t="s">
        <v>278</v>
      </c>
      <c r="AX3" s="21" t="s">
        <v>279</v>
      </c>
      <c r="AY3" s="21" t="s">
        <v>280</v>
      </c>
      <c r="AZ3" s="21" t="s">
        <v>281</v>
      </c>
      <c r="BA3" s="21" t="s">
        <v>282</v>
      </c>
      <c r="BB3" s="21" t="s">
        <v>283</v>
      </c>
      <c r="BC3" s="21" t="s">
        <v>284</v>
      </c>
      <c r="BD3" s="21" t="s">
        <v>285</v>
      </c>
      <c r="BE3" s="21" t="s">
        <v>286</v>
      </c>
      <c r="BF3" s="21" t="s">
        <v>287</v>
      </c>
      <c r="BG3" s="21" t="s">
        <v>288</v>
      </c>
      <c r="BH3" s="21" t="s">
        <v>277</v>
      </c>
      <c r="BI3" s="21" t="s">
        <v>278</v>
      </c>
      <c r="BJ3" s="21" t="s">
        <v>279</v>
      </c>
      <c r="BK3" s="21" t="s">
        <v>280</v>
      </c>
      <c r="BL3" s="21" t="s">
        <v>281</v>
      </c>
      <c r="BM3" s="21" t="s">
        <v>282</v>
      </c>
      <c r="BN3" s="21" t="s">
        <v>283</v>
      </c>
      <c r="BO3" s="21" t="s">
        <v>284</v>
      </c>
      <c r="BP3" s="21" t="s">
        <v>285</v>
      </c>
      <c r="BQ3" s="21" t="s">
        <v>286</v>
      </c>
      <c r="BR3" s="21" t="s">
        <v>287</v>
      </c>
      <c r="BS3" s="21" t="s">
        <v>288</v>
      </c>
      <c r="BT3" s="21" t="s">
        <v>277</v>
      </c>
      <c r="BU3" s="21" t="s">
        <v>278</v>
      </c>
      <c r="BV3" s="21" t="s">
        <v>279</v>
      </c>
      <c r="BW3" s="21" t="s">
        <v>280</v>
      </c>
      <c r="BX3" s="21" t="s">
        <v>281</v>
      </c>
      <c r="BY3" s="21" t="s">
        <v>282</v>
      </c>
      <c r="BZ3" s="21" t="s">
        <v>283</v>
      </c>
      <c r="CA3" s="21" t="s">
        <v>284</v>
      </c>
      <c r="CB3" s="21" t="s">
        <v>285</v>
      </c>
      <c r="CC3" s="21" t="s">
        <v>286</v>
      </c>
      <c r="CD3" s="21" t="s">
        <v>287</v>
      </c>
      <c r="CE3" s="21" t="s">
        <v>288</v>
      </c>
      <c r="CF3" s="21" t="s">
        <v>277</v>
      </c>
      <c r="CG3" s="21" t="s">
        <v>278</v>
      </c>
      <c r="CH3" s="21" t="s">
        <v>279</v>
      </c>
      <c r="CI3" s="21" t="s">
        <v>280</v>
      </c>
      <c r="CJ3" s="21" t="s">
        <v>281</v>
      </c>
      <c r="CK3" s="21" t="s">
        <v>282</v>
      </c>
      <c r="CL3" s="21" t="s">
        <v>283</v>
      </c>
      <c r="CM3" s="21" t="s">
        <v>284</v>
      </c>
      <c r="CN3" s="21" t="s">
        <v>285</v>
      </c>
      <c r="CO3" s="21" t="s">
        <v>286</v>
      </c>
      <c r="CP3" s="21" t="s">
        <v>287</v>
      </c>
      <c r="CQ3" s="21" t="s">
        <v>288</v>
      </c>
      <c r="CR3" s="21" t="s">
        <v>277</v>
      </c>
      <c r="CS3" s="21" t="s">
        <v>278</v>
      </c>
      <c r="CT3" s="21" t="s">
        <v>279</v>
      </c>
      <c r="CU3" s="21" t="s">
        <v>280</v>
      </c>
      <c r="CV3" s="21" t="s">
        <v>281</v>
      </c>
      <c r="CW3" s="21" t="s">
        <v>282</v>
      </c>
      <c r="CX3" s="21" t="s">
        <v>283</v>
      </c>
      <c r="CY3" s="21" t="s">
        <v>284</v>
      </c>
      <c r="CZ3" s="21" t="s">
        <v>285</v>
      </c>
      <c r="DA3" s="21" t="s">
        <v>286</v>
      </c>
      <c r="DB3" s="21" t="s">
        <v>287</v>
      </c>
      <c r="DC3" s="21" t="s">
        <v>288</v>
      </c>
      <c r="DD3" s="21" t="s">
        <v>277</v>
      </c>
      <c r="DE3" s="21" t="s">
        <v>278</v>
      </c>
      <c r="DF3" s="21" t="s">
        <v>279</v>
      </c>
      <c r="DG3" s="21" t="s">
        <v>280</v>
      </c>
      <c r="DH3" s="21" t="s">
        <v>281</v>
      </c>
      <c r="DI3" s="21" t="s">
        <v>282</v>
      </c>
      <c r="DJ3" s="21" t="s">
        <v>283</v>
      </c>
      <c r="DK3" s="21" t="s">
        <v>284</v>
      </c>
      <c r="DL3" s="21" t="s">
        <v>285</v>
      </c>
      <c r="DM3" s="21" t="s">
        <v>286</v>
      </c>
      <c r="DN3" s="21" t="s">
        <v>287</v>
      </c>
      <c r="DO3" s="21" t="s">
        <v>288</v>
      </c>
      <c r="DP3" s="21" t="s">
        <v>277</v>
      </c>
      <c r="DQ3" s="21" t="s">
        <v>278</v>
      </c>
      <c r="DR3" s="21" t="s">
        <v>279</v>
      </c>
      <c r="DS3" s="21" t="s">
        <v>280</v>
      </c>
      <c r="DT3" s="21" t="s">
        <v>281</v>
      </c>
      <c r="DU3" s="21" t="s">
        <v>282</v>
      </c>
      <c r="DV3" s="21" t="s">
        <v>283</v>
      </c>
      <c r="DW3" s="21" t="s">
        <v>284</v>
      </c>
      <c r="DX3" s="21" t="s">
        <v>285</v>
      </c>
      <c r="DY3" s="21" t="s">
        <v>286</v>
      </c>
      <c r="DZ3" s="21" t="s">
        <v>287</v>
      </c>
      <c r="EA3" s="21" t="s">
        <v>288</v>
      </c>
      <c r="EB3" s="21" t="s">
        <v>23</v>
      </c>
      <c r="EC3" s="21" t="s">
        <v>24</v>
      </c>
      <c r="ED3" s="21" t="s">
        <v>25</v>
      </c>
      <c r="EE3" s="22" t="s">
        <v>23</v>
      </c>
      <c r="EF3" s="23" t="s">
        <v>26</v>
      </c>
      <c r="EG3" s="24" t="s">
        <v>27</v>
      </c>
      <c r="EH3" s="25"/>
      <c r="EI3" s="20" t="s">
        <v>28</v>
      </c>
      <c r="EJ3" s="20" t="s">
        <v>29</v>
      </c>
      <c r="EK3" s="20" t="s">
        <v>30</v>
      </c>
      <c r="EL3" s="20" t="s">
        <v>29</v>
      </c>
      <c r="EM3" s="20" t="s">
        <v>31</v>
      </c>
      <c r="EN3" s="20"/>
      <c r="EO3" s="26"/>
      <c r="EP3" s="25"/>
      <c r="EQ3" s="171"/>
      <c r="ER3" s="171"/>
      <c r="ES3" s="173"/>
      <c r="ET3" s="175"/>
      <c r="EU3" s="27" t="s">
        <v>277</v>
      </c>
      <c r="EV3" s="27" t="s">
        <v>278</v>
      </c>
      <c r="EW3" s="27" t="s">
        <v>279</v>
      </c>
      <c r="EX3" s="27" t="s">
        <v>280</v>
      </c>
      <c r="EY3" s="27" t="s">
        <v>281</v>
      </c>
      <c r="EZ3" s="27" t="s">
        <v>282</v>
      </c>
      <c r="FA3" s="27" t="s">
        <v>283</v>
      </c>
      <c r="FB3" s="27" t="s">
        <v>284</v>
      </c>
      <c r="FC3" s="27" t="s">
        <v>285</v>
      </c>
      <c r="FD3" s="27" t="s">
        <v>286</v>
      </c>
      <c r="FE3" s="27" t="s">
        <v>287</v>
      </c>
      <c r="FF3" s="27" t="s">
        <v>288</v>
      </c>
      <c r="FG3" s="21" t="s">
        <v>277</v>
      </c>
      <c r="FH3" s="21" t="s">
        <v>278</v>
      </c>
      <c r="FI3" s="21" t="s">
        <v>279</v>
      </c>
      <c r="FJ3" s="21" t="s">
        <v>280</v>
      </c>
      <c r="FK3" s="21" t="s">
        <v>281</v>
      </c>
      <c r="FL3" s="21" t="s">
        <v>282</v>
      </c>
      <c r="FM3" s="21" t="s">
        <v>283</v>
      </c>
      <c r="FN3" s="21" t="s">
        <v>284</v>
      </c>
      <c r="FO3" s="21" t="s">
        <v>285</v>
      </c>
      <c r="FP3" s="21" t="s">
        <v>286</v>
      </c>
      <c r="FQ3" s="21" t="s">
        <v>287</v>
      </c>
      <c r="FR3" s="21" t="s">
        <v>288</v>
      </c>
      <c r="FS3" s="21" t="s">
        <v>277</v>
      </c>
      <c r="FT3" s="21" t="s">
        <v>278</v>
      </c>
      <c r="FU3" s="21" t="s">
        <v>279</v>
      </c>
      <c r="FV3" s="21" t="s">
        <v>280</v>
      </c>
      <c r="FW3" s="21" t="s">
        <v>281</v>
      </c>
      <c r="FX3" s="21" t="s">
        <v>282</v>
      </c>
      <c r="FY3" s="21" t="s">
        <v>283</v>
      </c>
      <c r="FZ3" s="21" t="s">
        <v>284</v>
      </c>
      <c r="GA3" s="21" t="s">
        <v>285</v>
      </c>
      <c r="GB3" s="21" t="s">
        <v>286</v>
      </c>
      <c r="GC3" s="21" t="s">
        <v>287</v>
      </c>
      <c r="GD3" s="21" t="s">
        <v>288</v>
      </c>
    </row>
    <row r="4" spans="1:186" ht="13.5" thickTop="1" x14ac:dyDescent="0.2">
      <c r="A4" s="28">
        <v>1</v>
      </c>
      <c r="B4" s="29" t="s">
        <v>34</v>
      </c>
      <c r="C4" s="29" t="s">
        <v>33</v>
      </c>
      <c r="D4" s="29" t="s">
        <v>34</v>
      </c>
      <c r="E4" s="30">
        <v>1315</v>
      </c>
      <c r="F4" s="31"/>
      <c r="G4" s="31"/>
      <c r="H4" s="31"/>
      <c r="I4" s="31"/>
      <c r="J4" s="32">
        <v>31.4</v>
      </c>
      <c r="K4" s="32">
        <v>13</v>
      </c>
      <c r="L4" s="33">
        <v>-7.86</v>
      </c>
      <c r="M4" s="33">
        <v>-4.46</v>
      </c>
      <c r="N4" s="33">
        <v>0.86</v>
      </c>
      <c r="O4" s="33">
        <v>5.84</v>
      </c>
      <c r="P4" s="33">
        <v>9.81</v>
      </c>
      <c r="Q4" s="33">
        <v>14.45</v>
      </c>
      <c r="R4" s="33">
        <v>16.38</v>
      </c>
      <c r="S4" s="33">
        <v>15.58</v>
      </c>
      <c r="T4" s="33">
        <v>11.96</v>
      </c>
      <c r="U4" s="33">
        <v>5.28</v>
      </c>
      <c r="V4" s="33">
        <v>-1.74</v>
      </c>
      <c r="W4" s="33">
        <v>-6.73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5">
        <v>4.6080000000000005</v>
      </c>
      <c r="AW4" s="35">
        <v>8.3160000000000007</v>
      </c>
      <c r="AX4" s="35">
        <v>12.995999999999999</v>
      </c>
      <c r="AY4" s="35">
        <v>16.812000000000001</v>
      </c>
      <c r="AZ4" s="35">
        <v>20.484000000000002</v>
      </c>
      <c r="BA4" s="35">
        <v>21.815999999999999</v>
      </c>
      <c r="BB4" s="35">
        <v>32.112000000000002</v>
      </c>
      <c r="BC4" s="35">
        <v>19.008000000000003</v>
      </c>
      <c r="BD4" s="35">
        <v>14.508000000000001</v>
      </c>
      <c r="BE4" s="35">
        <v>9.2880000000000003</v>
      </c>
      <c r="BF4" s="35">
        <v>5.1839999999999993</v>
      </c>
      <c r="BG4" s="35">
        <v>3.9960000000000009</v>
      </c>
      <c r="BH4" s="35">
        <v>7.9248771184525344</v>
      </c>
      <c r="BI4" s="35">
        <v>9.9363515620513407</v>
      </c>
      <c r="BJ4" s="35">
        <v>13.983489130323671</v>
      </c>
      <c r="BK4" s="35">
        <v>13.286190642596853</v>
      </c>
      <c r="BL4" s="35">
        <v>10.394340961098399</v>
      </c>
      <c r="BM4" s="35">
        <v>9.9308890140845065</v>
      </c>
      <c r="BN4" s="35">
        <v>15.128099071207426</v>
      </c>
      <c r="BO4" s="35">
        <v>11.299796610169492</v>
      </c>
      <c r="BP4" s="35">
        <v>12.57032967032967</v>
      </c>
      <c r="BQ4" s="35">
        <v>10.207409341231454</v>
      </c>
      <c r="BR4" s="35">
        <v>7.7289080261301448</v>
      </c>
      <c r="BS4" s="35">
        <v>6.6334171327347917</v>
      </c>
      <c r="BT4" s="35">
        <v>5.9692746742189495</v>
      </c>
      <c r="BU4" s="35">
        <v>8.083502859665856</v>
      </c>
      <c r="BV4" s="35">
        <v>12.529409238562895</v>
      </c>
      <c r="BW4" s="35">
        <v>12.875240636849217</v>
      </c>
      <c r="BX4" s="35">
        <v>12.011498855835239</v>
      </c>
      <c r="BY4" s="35">
        <v>12.032599436619719</v>
      </c>
      <c r="BZ4" s="35">
        <v>18.193486068111454</v>
      </c>
      <c r="CA4" s="35">
        <v>12.176813559322035</v>
      </c>
      <c r="CB4" s="35">
        <v>11.601494505494506</v>
      </c>
      <c r="CC4" s="35">
        <v>8.7040922090813773</v>
      </c>
      <c r="CD4" s="35">
        <v>5.8026268396080223</v>
      </c>
      <c r="CE4" s="35">
        <v>4.8929846758736932</v>
      </c>
      <c r="CF4" s="35">
        <v>4.0136722299853647</v>
      </c>
      <c r="CG4" s="35">
        <v>6.2306541572803713</v>
      </c>
      <c r="CH4" s="35">
        <v>11.075329346802121</v>
      </c>
      <c r="CI4" s="35">
        <v>12.46429063110158</v>
      </c>
      <c r="CJ4" s="35">
        <v>13.62865675057208</v>
      </c>
      <c r="CK4" s="35">
        <v>14.13430985915493</v>
      </c>
      <c r="CL4" s="35">
        <v>21.258873065015479</v>
      </c>
      <c r="CM4" s="35">
        <v>13.053830508474578</v>
      </c>
      <c r="CN4" s="35">
        <v>10.632659340659341</v>
      </c>
      <c r="CO4" s="35">
        <v>7.2007750769312997</v>
      </c>
      <c r="CP4" s="35">
        <v>3.8763456530858984</v>
      </c>
      <c r="CQ4" s="35">
        <v>3.1525522190125947</v>
      </c>
      <c r="CR4" s="35">
        <v>3.1501567769065568</v>
      </c>
      <c r="CS4" s="35">
        <v>5.2426293846606011</v>
      </c>
      <c r="CT4" s="35">
        <v>8.6803646959169338</v>
      </c>
      <c r="CU4" s="35">
        <v>9.8897902400606483</v>
      </c>
      <c r="CV4" s="35">
        <v>10.798630434782607</v>
      </c>
      <c r="CW4" s="35">
        <v>11.78064</v>
      </c>
      <c r="CX4" s="35">
        <v>16.975616099071207</v>
      </c>
      <c r="CY4" s="35">
        <v>9.7665084745762734</v>
      </c>
      <c r="CZ4" s="35">
        <v>7.9223736263736271</v>
      </c>
      <c r="DA4" s="35">
        <v>5.9675064906427657</v>
      </c>
      <c r="DB4" s="35">
        <v>3.2632979975643743</v>
      </c>
      <c r="DC4" s="35">
        <v>2.6446829093606103</v>
      </c>
      <c r="DD4" s="35">
        <v>2.2866413238277485</v>
      </c>
      <c r="DE4" s="35">
        <v>4.2546046120408327</v>
      </c>
      <c r="DF4" s="35">
        <v>6.2854000450317455</v>
      </c>
      <c r="DG4" s="35">
        <v>7.3152898490197167</v>
      </c>
      <c r="DH4" s="35">
        <v>7.9686041189931345</v>
      </c>
      <c r="DI4" s="35">
        <v>9.4269701408450697</v>
      </c>
      <c r="DJ4" s="35">
        <v>12.692359133126931</v>
      </c>
      <c r="DK4" s="35">
        <v>6.4791864406779673</v>
      </c>
      <c r="DL4" s="35">
        <v>5.2120879120879131</v>
      </c>
      <c r="DM4" s="35">
        <v>4.7342379043542309</v>
      </c>
      <c r="DN4" s="35">
        <v>2.6502503420428507</v>
      </c>
      <c r="DO4" s="35">
        <v>2.1368135997086251</v>
      </c>
      <c r="DP4" s="35">
        <v>636</v>
      </c>
      <c r="DQ4" s="35">
        <v>736</v>
      </c>
      <c r="DR4" s="35">
        <v>847</v>
      </c>
      <c r="DS4" s="35">
        <v>1084</v>
      </c>
      <c r="DT4" s="35">
        <v>1418</v>
      </c>
      <c r="DU4" s="35">
        <v>1806</v>
      </c>
      <c r="DV4" s="35">
        <v>1835</v>
      </c>
      <c r="DW4" s="35">
        <v>1904</v>
      </c>
      <c r="DX4" s="35">
        <v>1611</v>
      </c>
      <c r="DY4" s="35">
        <v>1261</v>
      </c>
      <c r="DZ4" s="35">
        <v>956</v>
      </c>
      <c r="EA4" s="35">
        <v>700</v>
      </c>
      <c r="EB4" s="35">
        <v>1</v>
      </c>
      <c r="EC4" s="35">
        <v>0.9</v>
      </c>
      <c r="ED4" s="35" t="s">
        <v>35</v>
      </c>
      <c r="EE4" s="35">
        <v>1</v>
      </c>
      <c r="EF4" s="36" t="s">
        <v>289</v>
      </c>
      <c r="EG4" s="37" t="s">
        <v>32</v>
      </c>
      <c r="EH4" s="38"/>
      <c r="EI4" s="39"/>
      <c r="EJ4" s="39"/>
      <c r="EK4" s="39"/>
      <c r="EL4" s="39"/>
      <c r="EM4" s="39"/>
      <c r="EN4" s="39"/>
      <c r="EO4" s="18"/>
      <c r="EP4" s="40"/>
      <c r="EQ4" s="30">
        <v>5131</v>
      </c>
      <c r="ER4" s="30">
        <v>287</v>
      </c>
      <c r="ES4" s="30">
        <v>-2.120000000000001</v>
      </c>
      <c r="ET4" s="30">
        <v>-20</v>
      </c>
      <c r="EU4" s="30">
        <v>31</v>
      </c>
      <c r="EV4" s="30">
        <v>28</v>
      </c>
      <c r="EW4" s="30">
        <v>31</v>
      </c>
      <c r="EX4" s="30">
        <v>30</v>
      </c>
      <c r="EY4" s="30">
        <v>31</v>
      </c>
      <c r="EZ4" s="30">
        <v>7</v>
      </c>
      <c r="FA4" s="30">
        <v>0</v>
      </c>
      <c r="FB4" s="30">
        <v>7</v>
      </c>
      <c r="FC4" s="30">
        <v>30</v>
      </c>
      <c r="FD4" s="30">
        <v>31</v>
      </c>
      <c r="FE4" s="30">
        <v>30</v>
      </c>
      <c r="FF4" s="30">
        <v>31</v>
      </c>
      <c r="FG4" s="30">
        <v>1.28</v>
      </c>
      <c r="FH4" s="30">
        <v>2.31</v>
      </c>
      <c r="FI4" s="30">
        <v>3.61</v>
      </c>
      <c r="FJ4" s="30">
        <v>4.67</v>
      </c>
      <c r="FK4" s="30">
        <v>5.69</v>
      </c>
      <c r="FL4" s="30">
        <v>6.06</v>
      </c>
      <c r="FM4" s="30">
        <v>8.92</v>
      </c>
      <c r="FN4" s="30">
        <v>5.28</v>
      </c>
      <c r="FO4" s="30">
        <v>4.03</v>
      </c>
      <c r="FP4" s="30">
        <v>2.58</v>
      </c>
      <c r="FQ4" s="30">
        <v>1.44</v>
      </c>
      <c r="FR4" s="30">
        <v>1.1100000000000001</v>
      </c>
      <c r="FS4" s="30">
        <v>0.36</v>
      </c>
      <c r="FT4" s="30">
        <v>0.38</v>
      </c>
      <c r="FU4" s="30">
        <v>0.33</v>
      </c>
      <c r="FV4" s="30">
        <v>0.15</v>
      </c>
      <c r="FW4" s="30">
        <v>0.1</v>
      </c>
      <c r="FX4" s="30">
        <v>0.25</v>
      </c>
      <c r="FY4" s="30">
        <v>0.71</v>
      </c>
      <c r="FZ4" s="30">
        <v>0.83</v>
      </c>
      <c r="GA4" s="30">
        <v>0.35</v>
      </c>
      <c r="GB4" s="30">
        <v>0.2</v>
      </c>
      <c r="GC4" s="30">
        <v>0.01</v>
      </c>
      <c r="GD4" s="30">
        <v>0.17</v>
      </c>
    </row>
    <row r="5" spans="1:186" ht="11.25" x14ac:dyDescent="0.2">
      <c r="A5" s="28">
        <v>9</v>
      </c>
      <c r="B5" s="29" t="s">
        <v>32</v>
      </c>
      <c r="C5" s="29" t="s">
        <v>52</v>
      </c>
      <c r="D5" s="29" t="s">
        <v>32</v>
      </c>
      <c r="E5" s="29">
        <v>262</v>
      </c>
      <c r="F5" s="32">
        <v>46</v>
      </c>
      <c r="G5" s="32">
        <v>30</v>
      </c>
      <c r="H5" s="32">
        <v>11</v>
      </c>
      <c r="I5" s="32">
        <v>21</v>
      </c>
      <c r="J5" s="32">
        <v>31.4</v>
      </c>
      <c r="K5" s="32">
        <v>13</v>
      </c>
      <c r="L5" s="41">
        <v>-0.5</v>
      </c>
      <c r="M5" s="41">
        <v>2.77</v>
      </c>
      <c r="N5" s="41">
        <v>8</v>
      </c>
      <c r="O5" s="41">
        <v>12.8</v>
      </c>
      <c r="P5" s="41">
        <v>16.62</v>
      </c>
      <c r="Q5" s="41">
        <v>21.09</v>
      </c>
      <c r="R5" s="41">
        <v>22.94</v>
      </c>
      <c r="S5" s="41">
        <v>22.18</v>
      </c>
      <c r="T5" s="41">
        <v>18.690000000000001</v>
      </c>
      <c r="U5" s="41">
        <v>12.26</v>
      </c>
      <c r="V5" s="41">
        <v>5.5</v>
      </c>
      <c r="W5" s="41">
        <v>0.59</v>
      </c>
      <c r="X5" s="41">
        <v>0.54700000000000004</v>
      </c>
      <c r="Y5" s="41">
        <v>0.58499999999999996</v>
      </c>
      <c r="Z5" s="41">
        <v>0.56200000000000006</v>
      </c>
      <c r="AA5" s="41">
        <v>0.56699999999999995</v>
      </c>
      <c r="AB5" s="41">
        <v>0.63900000000000001</v>
      </c>
      <c r="AC5" s="41">
        <v>0.63600000000000001</v>
      </c>
      <c r="AD5" s="41">
        <v>0.59699999999999998</v>
      </c>
      <c r="AE5" s="41">
        <v>0.623</v>
      </c>
      <c r="AF5" s="41">
        <v>0.64200000000000002</v>
      </c>
      <c r="AG5" s="41">
        <v>0.70299999999999996</v>
      </c>
      <c r="AH5" s="41">
        <v>0.74099999999999999</v>
      </c>
      <c r="AI5" s="41">
        <v>0.55600000000000005</v>
      </c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35">
        <v>4.6080000000000005</v>
      </c>
      <c r="AW5" s="35">
        <v>8.7119999999999997</v>
      </c>
      <c r="AX5" s="35">
        <v>13.212</v>
      </c>
      <c r="AY5" s="35">
        <v>17.315999999999999</v>
      </c>
      <c r="AZ5" s="35">
        <v>20.988</v>
      </c>
      <c r="BA5" s="35">
        <v>21.815999999999999</v>
      </c>
      <c r="BB5" s="35">
        <v>22.896000000000001</v>
      </c>
      <c r="BC5" s="35">
        <v>19.008000000000003</v>
      </c>
      <c r="BD5" s="35">
        <v>14.4</v>
      </c>
      <c r="BE5" s="35">
        <v>9.395999999999999</v>
      </c>
      <c r="BF5" s="35">
        <v>5.2919999999999998</v>
      </c>
      <c r="BG5" s="35">
        <v>3.8880000000000003</v>
      </c>
      <c r="BH5" s="35">
        <v>7.9248771184525344</v>
      </c>
      <c r="BI5" s="35">
        <v>10.409511160244261</v>
      </c>
      <c r="BJ5" s="35">
        <v>14.215901692046502</v>
      </c>
      <c r="BK5" s="35">
        <v>13.684491861004465</v>
      </c>
      <c r="BL5" s="35">
        <v>10.650089244851259</v>
      </c>
      <c r="BM5" s="35">
        <v>9.9308890140845065</v>
      </c>
      <c r="BN5" s="35">
        <v>10.786402476780184</v>
      </c>
      <c r="BO5" s="35">
        <v>11.299796610169492</v>
      </c>
      <c r="BP5" s="35">
        <v>12.476754015215553</v>
      </c>
      <c r="BQ5" s="35">
        <v>10.326100147524842</v>
      </c>
      <c r="BR5" s="35">
        <v>7.88992694334119</v>
      </c>
      <c r="BS5" s="35">
        <v>6.4541355886068237</v>
      </c>
      <c r="BT5" s="35">
        <v>5.9692746742189495</v>
      </c>
      <c r="BU5" s="35">
        <v>8.4684315672689916</v>
      </c>
      <c r="BV5" s="35">
        <v>12.737654267458678</v>
      </c>
      <c r="BW5" s="35">
        <v>13.26122215487039</v>
      </c>
      <c r="BX5" s="35">
        <v>12.307036613272309</v>
      </c>
      <c r="BY5" s="35">
        <v>12.032599436619719</v>
      </c>
      <c r="BZ5" s="35">
        <v>12.972037151702786</v>
      </c>
      <c r="CA5" s="35">
        <v>12.176813559322035</v>
      </c>
      <c r="CB5" s="35">
        <v>11.515131022823329</v>
      </c>
      <c r="CC5" s="35">
        <v>8.8053025836055774</v>
      </c>
      <c r="CD5" s="35">
        <v>5.9235148987665225</v>
      </c>
      <c r="CE5" s="35">
        <v>4.7607418467960256</v>
      </c>
      <c r="CF5" s="35">
        <v>4.0136722299853647</v>
      </c>
      <c r="CG5" s="35">
        <v>6.5273519742937216</v>
      </c>
      <c r="CH5" s="35">
        <v>11.259406842870854</v>
      </c>
      <c r="CI5" s="35">
        <v>12.837952448736315</v>
      </c>
      <c r="CJ5" s="35">
        <v>13.963983981693362</v>
      </c>
      <c r="CK5" s="35">
        <v>14.13430985915493</v>
      </c>
      <c r="CL5" s="35">
        <v>15.157671826625387</v>
      </c>
      <c r="CM5" s="35">
        <v>13.053830508474578</v>
      </c>
      <c r="CN5" s="35">
        <v>10.553508030431107</v>
      </c>
      <c r="CO5" s="35">
        <v>7.2845050196863141</v>
      </c>
      <c r="CP5" s="35">
        <v>3.9571028541918549</v>
      </c>
      <c r="CQ5" s="35">
        <v>3.0673481049852271</v>
      </c>
      <c r="CR5" s="35">
        <v>3.1501567769065568</v>
      </c>
      <c r="CS5" s="35">
        <v>5.4922784029777727</v>
      </c>
      <c r="CT5" s="35">
        <v>8.8246366853227549</v>
      </c>
      <c r="CU5" s="35">
        <v>10.186272174452187</v>
      </c>
      <c r="CV5" s="35">
        <v>11.06432608695652</v>
      </c>
      <c r="CW5" s="35">
        <v>11.78064</v>
      </c>
      <c r="CX5" s="35">
        <v>12.103690402476779</v>
      </c>
      <c r="CY5" s="35">
        <v>9.7665084745762734</v>
      </c>
      <c r="CZ5" s="35">
        <v>7.8633981403212179</v>
      </c>
      <c r="DA5" s="35">
        <v>6.0368961009990763</v>
      </c>
      <c r="DB5" s="35">
        <v>3.3312833725136324</v>
      </c>
      <c r="DC5" s="35">
        <v>2.5732049928914043</v>
      </c>
      <c r="DD5" s="35">
        <v>2.2866413238277485</v>
      </c>
      <c r="DE5" s="35">
        <v>4.4572048316618247</v>
      </c>
      <c r="DF5" s="35">
        <v>6.3898665277746556</v>
      </c>
      <c r="DG5" s="35">
        <v>7.5345919001680581</v>
      </c>
      <c r="DH5" s="35">
        <v>8.1646681922196791</v>
      </c>
      <c r="DI5" s="35">
        <v>9.4269701408450697</v>
      </c>
      <c r="DJ5" s="35">
        <v>9.0497089783281712</v>
      </c>
      <c r="DK5" s="35">
        <v>6.4791864406779673</v>
      </c>
      <c r="DL5" s="35">
        <v>5.1732882502113275</v>
      </c>
      <c r="DM5" s="35">
        <v>4.7892871823118375</v>
      </c>
      <c r="DN5" s="35">
        <v>2.7054638908354103</v>
      </c>
      <c r="DO5" s="35">
        <v>2.0790618807975809</v>
      </c>
      <c r="DP5" s="35">
        <v>636</v>
      </c>
      <c r="DQ5" s="35">
        <v>736</v>
      </c>
      <c r="DR5" s="35">
        <v>847</v>
      </c>
      <c r="DS5" s="35">
        <v>1084</v>
      </c>
      <c r="DT5" s="35">
        <v>1418</v>
      </c>
      <c r="DU5" s="35">
        <v>1806</v>
      </c>
      <c r="DV5" s="35">
        <v>1835</v>
      </c>
      <c r="DW5" s="35">
        <v>1904</v>
      </c>
      <c r="DX5" s="35">
        <v>1611</v>
      </c>
      <c r="DY5" s="35">
        <v>1261</v>
      </c>
      <c r="DZ5" s="35">
        <v>956</v>
      </c>
      <c r="EA5" s="35">
        <v>700</v>
      </c>
      <c r="EB5" s="35">
        <v>1</v>
      </c>
      <c r="EC5" s="35">
        <v>0.9</v>
      </c>
      <c r="ED5" s="35" t="s">
        <v>35</v>
      </c>
      <c r="EE5" s="35">
        <v>1</v>
      </c>
      <c r="EF5" s="35"/>
      <c r="EG5" s="35"/>
      <c r="EH5" s="38"/>
      <c r="EI5" s="39"/>
      <c r="EJ5" s="39"/>
      <c r="EK5" s="39"/>
      <c r="EL5" s="39"/>
      <c r="EM5" s="39"/>
      <c r="EN5" s="39"/>
      <c r="EO5" s="18"/>
      <c r="EP5" s="42"/>
      <c r="EQ5" s="30">
        <v>2736</v>
      </c>
      <c r="ER5" s="30">
        <v>179</v>
      </c>
      <c r="ES5" s="30">
        <v>-4.7200000000000006</v>
      </c>
      <c r="ET5" s="30">
        <v>-15</v>
      </c>
      <c r="EU5" s="30">
        <v>31</v>
      </c>
      <c r="EV5" s="30">
        <v>28</v>
      </c>
      <c r="EW5" s="30">
        <v>31</v>
      </c>
      <c r="EX5" s="30">
        <v>14</v>
      </c>
      <c r="EY5" s="30">
        <v>0</v>
      </c>
      <c r="EZ5" s="30">
        <v>0</v>
      </c>
      <c r="FA5" s="30">
        <v>0</v>
      </c>
      <c r="FB5" s="30">
        <v>0</v>
      </c>
      <c r="FC5" s="30">
        <v>0</v>
      </c>
      <c r="FD5" s="30">
        <v>14</v>
      </c>
      <c r="FE5" s="30">
        <v>30</v>
      </c>
      <c r="FF5" s="30">
        <v>31</v>
      </c>
      <c r="FG5" s="30">
        <v>1.28</v>
      </c>
      <c r="FH5" s="30">
        <v>2.42</v>
      </c>
      <c r="FI5" s="30">
        <v>3.67</v>
      </c>
      <c r="FJ5" s="30">
        <v>4.8099999999999996</v>
      </c>
      <c r="FK5" s="30">
        <v>5.83</v>
      </c>
      <c r="FL5" s="30">
        <v>6.06</v>
      </c>
      <c r="FM5" s="30">
        <v>6.36</v>
      </c>
      <c r="FN5" s="30">
        <v>5.28</v>
      </c>
      <c r="FO5" s="30">
        <v>4</v>
      </c>
      <c r="FP5" s="30">
        <v>2.61</v>
      </c>
      <c r="FQ5" s="30">
        <v>1.47</v>
      </c>
      <c r="FR5" s="30">
        <v>1.08</v>
      </c>
      <c r="FS5" s="30">
        <v>0.38</v>
      </c>
      <c r="FT5" s="30">
        <v>0.5</v>
      </c>
      <c r="FU5" s="30">
        <v>0.25</v>
      </c>
      <c r="FV5" s="30">
        <v>0.1</v>
      </c>
      <c r="FW5" s="30">
        <v>7.0000000000000007E-2</v>
      </c>
      <c r="FX5" s="30">
        <v>0.28000000000000003</v>
      </c>
      <c r="FY5" s="30">
        <v>1</v>
      </c>
      <c r="FZ5" s="30">
        <v>1</v>
      </c>
      <c r="GA5" s="30">
        <v>0.43</v>
      </c>
      <c r="GB5" s="30">
        <v>0.14000000000000001</v>
      </c>
      <c r="GC5" s="30">
        <v>0.01</v>
      </c>
      <c r="GD5" s="30">
        <v>0.2</v>
      </c>
    </row>
    <row r="6" spans="1:186" s="46" customFormat="1" ht="11.25" x14ac:dyDescent="0.2">
      <c r="A6" s="43">
        <v>9</v>
      </c>
      <c r="B6" s="44" t="s">
        <v>32</v>
      </c>
      <c r="C6" s="44" t="s">
        <v>52</v>
      </c>
      <c r="D6" s="44" t="s">
        <v>32</v>
      </c>
      <c r="E6" s="45">
        <v>262</v>
      </c>
      <c r="F6" s="32">
        <v>46</v>
      </c>
      <c r="G6" s="32">
        <v>30</v>
      </c>
      <c r="H6" s="32">
        <v>11</v>
      </c>
      <c r="I6" s="32">
        <v>21</v>
      </c>
      <c r="J6" s="32">
        <v>31.4</v>
      </c>
      <c r="K6" s="32">
        <v>13</v>
      </c>
      <c r="L6" s="41">
        <v>-0.5</v>
      </c>
      <c r="M6" s="41">
        <v>2.77</v>
      </c>
      <c r="N6" s="41">
        <v>8</v>
      </c>
      <c r="O6" s="41">
        <v>12.8</v>
      </c>
      <c r="P6" s="41">
        <v>16.62</v>
      </c>
      <c r="Q6" s="41">
        <v>21.09</v>
      </c>
      <c r="R6" s="41">
        <v>22.94</v>
      </c>
      <c r="S6" s="41">
        <v>22.18</v>
      </c>
      <c r="T6" s="41">
        <v>18.690000000000001</v>
      </c>
      <c r="U6" s="41">
        <v>12.26</v>
      </c>
      <c r="V6" s="41">
        <v>5.5</v>
      </c>
      <c r="W6" s="41">
        <v>0.59</v>
      </c>
      <c r="X6" s="41">
        <v>0.54700000000000004</v>
      </c>
      <c r="Y6" s="41">
        <v>0.58499999999999996</v>
      </c>
      <c r="Z6" s="41">
        <v>0.56200000000000006</v>
      </c>
      <c r="AA6" s="41">
        <v>0.56699999999999995</v>
      </c>
      <c r="AB6" s="41">
        <v>0.63900000000000001</v>
      </c>
      <c r="AC6" s="41">
        <v>0.63600000000000001</v>
      </c>
      <c r="AD6" s="41">
        <v>0.59699999999999998</v>
      </c>
      <c r="AE6" s="41">
        <v>0.623</v>
      </c>
      <c r="AF6" s="41">
        <v>0.64200000000000002</v>
      </c>
      <c r="AG6" s="41">
        <v>0.70299999999999996</v>
      </c>
      <c r="AH6" s="41">
        <v>0.74099999999999999</v>
      </c>
      <c r="AI6" s="41">
        <v>0.55600000000000005</v>
      </c>
      <c r="AV6" s="47">
        <v>4.6080000000000005</v>
      </c>
      <c r="AW6" s="47">
        <v>8.7119999999999997</v>
      </c>
      <c r="AX6" s="47">
        <v>13.212</v>
      </c>
      <c r="AY6" s="47">
        <v>17.315999999999999</v>
      </c>
      <c r="AZ6" s="47">
        <v>20.988</v>
      </c>
      <c r="BA6" s="47">
        <v>21.815999999999999</v>
      </c>
      <c r="BB6" s="47">
        <v>22.896000000000001</v>
      </c>
      <c r="BC6" s="47">
        <v>19.008000000000003</v>
      </c>
      <c r="BD6" s="47">
        <v>14.4</v>
      </c>
      <c r="BE6" s="47">
        <v>9.395999999999999</v>
      </c>
      <c r="BF6" s="47">
        <v>5.2919999999999998</v>
      </c>
      <c r="BG6" s="47">
        <v>3.8880000000000003</v>
      </c>
      <c r="BH6" s="47">
        <v>7.9248771184525344</v>
      </c>
      <c r="BI6" s="47">
        <v>10.409511160244261</v>
      </c>
      <c r="BJ6" s="47">
        <v>14.215901692046502</v>
      </c>
      <c r="BK6" s="47">
        <v>13.684491861004465</v>
      </c>
      <c r="BL6" s="47">
        <v>10.650089244851259</v>
      </c>
      <c r="BM6" s="47">
        <v>9.9308890140845065</v>
      </c>
      <c r="BN6" s="47">
        <v>10.786402476780184</v>
      </c>
      <c r="BO6" s="47">
        <v>11.299796610169492</v>
      </c>
      <c r="BP6" s="47">
        <v>12.476754015215553</v>
      </c>
      <c r="BQ6" s="47">
        <v>10.326100147524842</v>
      </c>
      <c r="BR6" s="47">
        <v>7.88992694334119</v>
      </c>
      <c r="BS6" s="47">
        <v>6.4541355886068237</v>
      </c>
      <c r="BT6" s="47">
        <v>5.9692746742189495</v>
      </c>
      <c r="BU6" s="47">
        <v>8.4684315672689916</v>
      </c>
      <c r="BV6" s="47">
        <v>12.737654267458678</v>
      </c>
      <c r="BW6" s="47">
        <v>13.26122215487039</v>
      </c>
      <c r="BX6" s="47">
        <v>12.307036613272309</v>
      </c>
      <c r="BY6" s="47">
        <v>12.032599436619719</v>
      </c>
      <c r="BZ6" s="47">
        <v>12.972037151702786</v>
      </c>
      <c r="CA6" s="47">
        <v>12.176813559322035</v>
      </c>
      <c r="CB6" s="47">
        <v>11.515131022823329</v>
      </c>
      <c r="CC6" s="47">
        <v>8.8053025836055774</v>
      </c>
      <c r="CD6" s="47">
        <v>5.9235148987665225</v>
      </c>
      <c r="CE6" s="47">
        <v>4.7607418467960256</v>
      </c>
      <c r="CF6" s="47">
        <v>4.0136722299853647</v>
      </c>
      <c r="CG6" s="47">
        <v>6.5273519742937216</v>
      </c>
      <c r="CH6" s="47">
        <v>11.259406842870854</v>
      </c>
      <c r="CI6" s="47">
        <v>12.837952448736315</v>
      </c>
      <c r="CJ6" s="47">
        <v>13.963983981693362</v>
      </c>
      <c r="CK6" s="47">
        <v>14.13430985915493</v>
      </c>
      <c r="CL6" s="47">
        <v>15.157671826625387</v>
      </c>
      <c r="CM6" s="47">
        <v>13.053830508474578</v>
      </c>
      <c r="CN6" s="47">
        <v>10.553508030431107</v>
      </c>
      <c r="CO6" s="47">
        <v>7.2845050196863141</v>
      </c>
      <c r="CP6" s="47">
        <v>3.9571028541918549</v>
      </c>
      <c r="CQ6" s="47">
        <v>3.0673481049852271</v>
      </c>
      <c r="CR6" s="47">
        <v>3.1501567769065568</v>
      </c>
      <c r="CS6" s="47">
        <v>5.4922784029777727</v>
      </c>
      <c r="CT6" s="47">
        <v>8.8246366853227549</v>
      </c>
      <c r="CU6" s="47">
        <v>10.186272174452187</v>
      </c>
      <c r="CV6" s="47">
        <v>11.06432608695652</v>
      </c>
      <c r="CW6" s="47">
        <v>11.78064</v>
      </c>
      <c r="CX6" s="47">
        <v>12.103690402476779</v>
      </c>
      <c r="CY6" s="47">
        <v>9.7665084745762734</v>
      </c>
      <c r="CZ6" s="47">
        <v>7.8633981403212179</v>
      </c>
      <c r="DA6" s="47">
        <v>6.0368961009990763</v>
      </c>
      <c r="DB6" s="47">
        <v>3.3312833725136324</v>
      </c>
      <c r="DC6" s="47">
        <v>2.5732049928914043</v>
      </c>
      <c r="DD6" s="47">
        <v>2.2866413238277485</v>
      </c>
      <c r="DE6" s="47">
        <v>4.4572048316618247</v>
      </c>
      <c r="DF6" s="47">
        <v>6.3898665277746556</v>
      </c>
      <c r="DG6" s="47">
        <v>7.5345919001680581</v>
      </c>
      <c r="DH6" s="47">
        <v>8.1646681922196791</v>
      </c>
      <c r="DI6" s="47">
        <v>9.4269701408450697</v>
      </c>
      <c r="DJ6" s="47">
        <v>9.0497089783281712</v>
      </c>
      <c r="DK6" s="47">
        <v>6.4791864406779673</v>
      </c>
      <c r="DL6" s="47">
        <v>5.1732882502113275</v>
      </c>
      <c r="DM6" s="47">
        <v>4.7892871823118375</v>
      </c>
      <c r="DN6" s="47">
        <v>2.7054638908354103</v>
      </c>
      <c r="DO6" s="47">
        <v>2.0790618807975809</v>
      </c>
      <c r="DP6" s="47">
        <v>636</v>
      </c>
      <c r="DQ6" s="47">
        <v>736</v>
      </c>
      <c r="DR6" s="47">
        <v>847</v>
      </c>
      <c r="DS6" s="47">
        <v>1084</v>
      </c>
      <c r="DT6" s="47">
        <v>1418</v>
      </c>
      <c r="DU6" s="47">
        <v>1806</v>
      </c>
      <c r="DV6" s="47">
        <v>1835</v>
      </c>
      <c r="DW6" s="47">
        <v>1904</v>
      </c>
      <c r="DX6" s="47">
        <v>1611</v>
      </c>
      <c r="DY6" s="47">
        <v>1261</v>
      </c>
      <c r="DZ6" s="47">
        <v>956</v>
      </c>
      <c r="EA6" s="47">
        <v>700</v>
      </c>
      <c r="EB6" s="47">
        <v>1</v>
      </c>
      <c r="EC6" s="47">
        <v>0.9</v>
      </c>
      <c r="ED6" s="47" t="s">
        <v>35</v>
      </c>
      <c r="EE6" s="47">
        <v>1</v>
      </c>
      <c r="EF6" s="47"/>
      <c r="EG6" s="47"/>
      <c r="EH6" s="48"/>
      <c r="EI6" s="48"/>
      <c r="EJ6" s="48"/>
      <c r="EK6" s="48"/>
      <c r="EL6" s="48"/>
      <c r="EM6" s="48"/>
      <c r="EN6" s="48"/>
      <c r="EO6" s="48"/>
      <c r="EP6" s="49"/>
      <c r="EQ6" s="44">
        <v>2736</v>
      </c>
      <c r="ER6" s="45">
        <v>179</v>
      </c>
      <c r="ES6" s="45">
        <v>-4.7200000000000006</v>
      </c>
      <c r="ET6" s="45">
        <v>-15</v>
      </c>
      <c r="EU6" s="45">
        <v>31</v>
      </c>
      <c r="EV6" s="45">
        <v>28</v>
      </c>
      <c r="EW6" s="45">
        <v>31</v>
      </c>
      <c r="EX6" s="45">
        <v>14</v>
      </c>
      <c r="EY6" s="45">
        <v>0</v>
      </c>
      <c r="EZ6" s="45">
        <v>0</v>
      </c>
      <c r="FA6" s="45">
        <v>0</v>
      </c>
      <c r="FB6" s="45">
        <v>0</v>
      </c>
      <c r="FC6" s="45">
        <v>0</v>
      </c>
      <c r="FD6" s="45">
        <v>14</v>
      </c>
      <c r="FE6" s="45">
        <v>30</v>
      </c>
      <c r="FF6" s="45">
        <v>31</v>
      </c>
      <c r="FG6" s="45">
        <v>1.28</v>
      </c>
      <c r="FH6" s="45">
        <v>2.42</v>
      </c>
      <c r="FI6" s="45">
        <v>3.67</v>
      </c>
      <c r="FJ6" s="45">
        <v>4.8099999999999996</v>
      </c>
      <c r="FK6" s="45">
        <v>5.83</v>
      </c>
      <c r="FL6" s="45">
        <v>6.06</v>
      </c>
      <c r="FM6" s="45">
        <v>6.36</v>
      </c>
      <c r="FN6" s="45">
        <v>5.28</v>
      </c>
      <c r="FO6" s="45">
        <v>4</v>
      </c>
      <c r="FP6" s="45">
        <v>2.61</v>
      </c>
      <c r="FQ6" s="45">
        <v>1.47</v>
      </c>
      <c r="FR6" s="45">
        <v>1.08</v>
      </c>
      <c r="FS6" s="45">
        <v>0.38</v>
      </c>
      <c r="FT6" s="45">
        <v>0.5</v>
      </c>
      <c r="FU6" s="45">
        <v>0.25</v>
      </c>
      <c r="FV6" s="45">
        <v>0.1</v>
      </c>
      <c r="FW6" s="45">
        <v>7.0000000000000007E-2</v>
      </c>
      <c r="FX6" s="45">
        <v>0.28000000000000003</v>
      </c>
      <c r="FY6" s="45">
        <v>1</v>
      </c>
      <c r="FZ6" s="45">
        <v>1</v>
      </c>
      <c r="GA6" s="45">
        <v>0.43</v>
      </c>
      <c r="GB6" s="45">
        <v>0.14000000000000001</v>
      </c>
      <c r="GC6" s="45">
        <v>0.01</v>
      </c>
      <c r="GD6" s="45">
        <v>0.2</v>
      </c>
    </row>
    <row r="7" spans="1:186" x14ac:dyDescent="0.2">
      <c r="A7" s="28">
        <v>1</v>
      </c>
      <c r="B7" s="50" t="s">
        <v>34</v>
      </c>
      <c r="C7" s="50" t="s">
        <v>33</v>
      </c>
      <c r="D7" s="50" t="s">
        <v>34</v>
      </c>
      <c r="E7" s="35">
        <v>1315</v>
      </c>
      <c r="F7" s="51"/>
      <c r="G7" s="51"/>
      <c r="H7" s="51"/>
      <c r="I7" s="51"/>
      <c r="J7" s="51"/>
      <c r="K7" s="51"/>
      <c r="L7" s="52">
        <v>-7.86</v>
      </c>
      <c r="M7" s="52">
        <v>-4.46</v>
      </c>
      <c r="N7" s="52">
        <v>0.86</v>
      </c>
      <c r="O7" s="52">
        <v>5.84</v>
      </c>
      <c r="P7" s="52">
        <v>9.81</v>
      </c>
      <c r="Q7" s="52">
        <v>14.45</v>
      </c>
      <c r="R7" s="52">
        <v>16.38</v>
      </c>
      <c r="S7" s="52">
        <v>15.58</v>
      </c>
      <c r="T7" s="52">
        <v>11.96</v>
      </c>
      <c r="U7" s="52">
        <v>5.28</v>
      </c>
      <c r="V7" s="52">
        <v>-1.74</v>
      </c>
      <c r="W7" s="52">
        <v>-6.73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53">
        <v>4.6080000000000005</v>
      </c>
      <c r="AW7" s="53">
        <v>8.3160000000000007</v>
      </c>
      <c r="AX7" s="53">
        <v>12.995999999999999</v>
      </c>
      <c r="AY7" s="53">
        <v>16.812000000000001</v>
      </c>
      <c r="AZ7" s="53">
        <v>20.484000000000002</v>
      </c>
      <c r="BA7" s="53">
        <v>21.815999999999999</v>
      </c>
      <c r="BB7" s="53">
        <v>32.112000000000002</v>
      </c>
      <c r="BC7" s="53">
        <v>19.008000000000003</v>
      </c>
      <c r="BD7" s="53">
        <v>14.508000000000001</v>
      </c>
      <c r="BE7" s="53">
        <v>9.2880000000000003</v>
      </c>
      <c r="BF7" s="53">
        <v>5.1839999999999993</v>
      </c>
      <c r="BG7" s="53">
        <v>3.9960000000000009</v>
      </c>
      <c r="BH7" s="53">
        <v>7.9248771184525344</v>
      </c>
      <c r="BI7" s="53">
        <v>9.9363515620513407</v>
      </c>
      <c r="BJ7" s="53">
        <v>13.983489130323671</v>
      </c>
      <c r="BK7" s="53">
        <v>13.286190642596853</v>
      </c>
      <c r="BL7" s="53">
        <v>10.394340961098399</v>
      </c>
      <c r="BM7" s="53">
        <v>9.9308890140845065</v>
      </c>
      <c r="BN7" s="53">
        <v>15.128099071207426</v>
      </c>
      <c r="BO7" s="53">
        <v>11.299796610169492</v>
      </c>
      <c r="BP7" s="53">
        <v>12.57032967032967</v>
      </c>
      <c r="BQ7" s="53">
        <v>10.207409341231454</v>
      </c>
      <c r="BR7" s="53">
        <v>7.7289080261301448</v>
      </c>
      <c r="BS7" s="53">
        <v>6.6334171327347917</v>
      </c>
      <c r="BT7" s="53">
        <v>5.9692746742189495</v>
      </c>
      <c r="BU7" s="53">
        <v>8.083502859665856</v>
      </c>
      <c r="BV7" s="53">
        <v>12.529409238562895</v>
      </c>
      <c r="BW7" s="53">
        <v>12.875240636849217</v>
      </c>
      <c r="BX7" s="53">
        <v>12.011498855835239</v>
      </c>
      <c r="BY7" s="53">
        <v>12.032599436619719</v>
      </c>
      <c r="BZ7" s="53">
        <v>18.193486068111454</v>
      </c>
      <c r="CA7" s="53">
        <v>12.176813559322035</v>
      </c>
      <c r="CB7" s="53">
        <v>11.601494505494506</v>
      </c>
      <c r="CC7" s="53">
        <v>8.7040922090813773</v>
      </c>
      <c r="CD7" s="53">
        <v>5.8026268396080223</v>
      </c>
      <c r="CE7" s="53">
        <v>4.8929846758736932</v>
      </c>
      <c r="CF7" s="53">
        <v>4.0136722299853647</v>
      </c>
      <c r="CG7" s="53">
        <v>6.2306541572803713</v>
      </c>
      <c r="CH7" s="53">
        <v>11.075329346802121</v>
      </c>
      <c r="CI7" s="53">
        <v>12.46429063110158</v>
      </c>
      <c r="CJ7" s="53">
        <v>13.62865675057208</v>
      </c>
      <c r="CK7" s="53">
        <v>14.13430985915493</v>
      </c>
      <c r="CL7" s="53">
        <v>21.258873065015479</v>
      </c>
      <c r="CM7" s="53">
        <v>13.053830508474578</v>
      </c>
      <c r="CN7" s="53">
        <v>10.632659340659341</v>
      </c>
      <c r="CO7" s="53">
        <v>7.2007750769312997</v>
      </c>
      <c r="CP7" s="53">
        <v>3.8763456530858984</v>
      </c>
      <c r="CQ7" s="53">
        <v>3.1525522190125947</v>
      </c>
      <c r="CR7" s="53">
        <v>3.1501567769065568</v>
      </c>
      <c r="CS7" s="53">
        <v>5.2426293846606011</v>
      </c>
      <c r="CT7" s="53">
        <v>8.6803646959169338</v>
      </c>
      <c r="CU7" s="53">
        <v>9.8897902400606483</v>
      </c>
      <c r="CV7" s="53">
        <v>10.798630434782607</v>
      </c>
      <c r="CW7" s="53">
        <v>11.78064</v>
      </c>
      <c r="CX7" s="53">
        <v>16.975616099071207</v>
      </c>
      <c r="CY7" s="53">
        <v>9.7665084745762734</v>
      </c>
      <c r="CZ7" s="53">
        <v>7.9223736263736271</v>
      </c>
      <c r="DA7" s="53">
        <v>5.9675064906427657</v>
      </c>
      <c r="DB7" s="53">
        <v>3.2632979975643743</v>
      </c>
      <c r="DC7" s="53">
        <v>2.6446829093606103</v>
      </c>
      <c r="DD7" s="53">
        <v>2.2866413238277485</v>
      </c>
      <c r="DE7" s="53">
        <v>4.2546046120408327</v>
      </c>
      <c r="DF7" s="53">
        <v>6.2854000450317455</v>
      </c>
      <c r="DG7" s="53">
        <v>7.3152898490197167</v>
      </c>
      <c r="DH7" s="53">
        <v>7.9686041189931345</v>
      </c>
      <c r="DI7" s="53">
        <v>9.4269701408450697</v>
      </c>
      <c r="DJ7" s="53">
        <v>12.692359133126931</v>
      </c>
      <c r="DK7" s="53">
        <v>6.4791864406779673</v>
      </c>
      <c r="DL7" s="53">
        <v>5.2120879120879131</v>
      </c>
      <c r="DM7" s="53">
        <v>4.7342379043542309</v>
      </c>
      <c r="DN7" s="53">
        <v>2.6502503420428507</v>
      </c>
      <c r="DO7" s="53">
        <v>2.1368135997086251</v>
      </c>
      <c r="DP7" s="54">
        <v>636</v>
      </c>
      <c r="DQ7" s="54">
        <v>736</v>
      </c>
      <c r="DR7" s="54">
        <v>847</v>
      </c>
      <c r="DS7" s="54">
        <v>1084</v>
      </c>
      <c r="DT7" s="54">
        <v>1418</v>
      </c>
      <c r="DU7" s="54">
        <v>1806</v>
      </c>
      <c r="DV7" s="54">
        <v>1835</v>
      </c>
      <c r="DW7" s="54">
        <v>1904</v>
      </c>
      <c r="DX7" s="54">
        <v>1611</v>
      </c>
      <c r="DY7" s="54">
        <v>1261</v>
      </c>
      <c r="DZ7" s="54">
        <v>956</v>
      </c>
      <c r="EA7" s="54">
        <v>700</v>
      </c>
      <c r="EB7" s="54">
        <v>1</v>
      </c>
      <c r="EC7" s="55">
        <v>0.9</v>
      </c>
      <c r="ED7" s="55" t="s">
        <v>35</v>
      </c>
      <c r="EE7" s="56">
        <v>1</v>
      </c>
      <c r="EF7" s="57" t="s">
        <v>289</v>
      </c>
      <c r="EG7" s="35"/>
      <c r="EH7" s="58">
        <v>1</v>
      </c>
      <c r="EI7" s="58" t="s">
        <v>33</v>
      </c>
      <c r="EJ7" s="58">
        <v>1</v>
      </c>
      <c r="EK7" s="58" t="s">
        <v>36</v>
      </c>
      <c r="EL7" s="58">
        <v>3</v>
      </c>
      <c r="EM7" s="58" t="s">
        <v>36</v>
      </c>
      <c r="EN7" s="58">
        <v>3</v>
      </c>
      <c r="EP7" s="58">
        <v>1</v>
      </c>
      <c r="EQ7" s="35">
        <v>5131</v>
      </c>
      <c r="ER7" s="35">
        <v>287</v>
      </c>
      <c r="ES7" s="59">
        <v>-2.120000000000001</v>
      </c>
      <c r="ET7" s="35">
        <v>-20</v>
      </c>
      <c r="EU7" s="35">
        <v>31</v>
      </c>
      <c r="EV7" s="35">
        <v>28</v>
      </c>
      <c r="EW7" s="35">
        <v>31</v>
      </c>
      <c r="EX7" s="35">
        <v>30</v>
      </c>
      <c r="EY7" s="35">
        <v>31</v>
      </c>
      <c r="EZ7" s="35">
        <v>7</v>
      </c>
      <c r="FA7" s="35">
        <v>0</v>
      </c>
      <c r="FB7" s="35">
        <v>7</v>
      </c>
      <c r="FC7" s="35">
        <v>30</v>
      </c>
      <c r="FD7" s="35">
        <v>31</v>
      </c>
      <c r="FE7" s="35">
        <v>30</v>
      </c>
      <c r="FF7" s="35">
        <v>31</v>
      </c>
      <c r="FG7" s="59">
        <v>1.28</v>
      </c>
      <c r="FH7" s="59">
        <v>2.31</v>
      </c>
      <c r="FI7" s="59">
        <v>3.61</v>
      </c>
      <c r="FJ7" s="59">
        <v>4.67</v>
      </c>
      <c r="FK7" s="59">
        <v>5.69</v>
      </c>
      <c r="FL7" s="59">
        <v>6.06</v>
      </c>
      <c r="FM7" s="59">
        <v>8.92</v>
      </c>
      <c r="FN7" s="59">
        <v>5.28</v>
      </c>
      <c r="FO7" s="59">
        <v>4.03</v>
      </c>
      <c r="FP7" s="59">
        <v>2.58</v>
      </c>
      <c r="FQ7" s="59">
        <v>1.44</v>
      </c>
      <c r="FR7" s="59">
        <v>1.1100000000000001</v>
      </c>
      <c r="FS7" s="60">
        <v>0.36</v>
      </c>
      <c r="FT7" s="60">
        <v>0.38</v>
      </c>
      <c r="FU7" s="60">
        <v>0.33</v>
      </c>
      <c r="FV7" s="60">
        <v>0.15</v>
      </c>
      <c r="FW7" s="60">
        <v>0.1</v>
      </c>
      <c r="FX7" s="60">
        <v>0.25</v>
      </c>
      <c r="FY7" s="60">
        <v>0.71</v>
      </c>
      <c r="FZ7" s="60">
        <v>0.83</v>
      </c>
      <c r="GA7" s="60">
        <v>0.35</v>
      </c>
      <c r="GB7" s="60">
        <v>0.2</v>
      </c>
      <c r="GC7" s="60">
        <v>0.01</v>
      </c>
      <c r="GD7" s="60">
        <v>0.17</v>
      </c>
    </row>
    <row r="8" spans="1:186" x14ac:dyDescent="0.2">
      <c r="A8" s="28">
        <v>2</v>
      </c>
      <c r="B8" s="50" t="s">
        <v>38</v>
      </c>
      <c r="C8" s="50" t="s">
        <v>37</v>
      </c>
      <c r="D8" s="50" t="s">
        <v>38</v>
      </c>
      <c r="E8" s="35">
        <v>1056</v>
      </c>
      <c r="F8" s="51"/>
      <c r="G8" s="51"/>
      <c r="H8" s="51"/>
      <c r="I8" s="51"/>
      <c r="J8" s="51"/>
      <c r="K8" s="51"/>
      <c r="L8" s="52">
        <v>-4.21</v>
      </c>
      <c r="M8" s="52">
        <v>-1.07</v>
      </c>
      <c r="N8" s="52">
        <v>3.86</v>
      </c>
      <c r="O8" s="52">
        <v>8.4700000000000006</v>
      </c>
      <c r="P8" s="52">
        <v>12.14</v>
      </c>
      <c r="Q8" s="52">
        <v>16.440000000000001</v>
      </c>
      <c r="R8" s="52">
        <v>18.22</v>
      </c>
      <c r="S8" s="52">
        <v>17.48</v>
      </c>
      <c r="T8" s="52">
        <v>14.13</v>
      </c>
      <c r="U8" s="52">
        <v>7.95</v>
      </c>
      <c r="V8" s="52">
        <v>1.45</v>
      </c>
      <c r="W8" s="52">
        <v>-3.16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53">
        <v>4.5000000000000009</v>
      </c>
      <c r="AW8" s="53">
        <v>8.2080000000000002</v>
      </c>
      <c r="AX8" s="53">
        <v>12.6</v>
      </c>
      <c r="AY8" s="53">
        <v>16.415999999999997</v>
      </c>
      <c r="AZ8" s="53">
        <v>20.303999999999998</v>
      </c>
      <c r="BA8" s="53">
        <v>21.204000000000001</v>
      </c>
      <c r="BB8" s="53">
        <v>22.284000000000002</v>
      </c>
      <c r="BC8" s="53">
        <v>18.396000000000001</v>
      </c>
      <c r="BD8" s="53">
        <v>14.112</v>
      </c>
      <c r="BE8" s="53">
        <v>9.2880000000000003</v>
      </c>
      <c r="BF8" s="53">
        <v>5.1119999999999992</v>
      </c>
      <c r="BG8" s="53">
        <v>3.8880000000000003</v>
      </c>
      <c r="BH8" s="53">
        <v>7.7391378109888027</v>
      </c>
      <c r="BI8" s="53">
        <v>9.8073080352714523</v>
      </c>
      <c r="BJ8" s="53">
        <v>13.557399433831813</v>
      </c>
      <c r="BK8" s="53">
        <v>12.973239685276582</v>
      </c>
      <c r="BL8" s="53">
        <v>10.30300228832952</v>
      </c>
      <c r="BM8" s="53">
        <v>9.6522997183098589</v>
      </c>
      <c r="BN8" s="53">
        <v>10.4980866873065</v>
      </c>
      <c r="BO8" s="53">
        <v>10.935977401129945</v>
      </c>
      <c r="BP8" s="53">
        <v>12.227218934911242</v>
      </c>
      <c r="BQ8" s="53">
        <v>10.207409341231454</v>
      </c>
      <c r="BR8" s="53">
        <v>7.6215620813227822</v>
      </c>
      <c r="BS8" s="53">
        <v>6.4541355886068237</v>
      </c>
      <c r="BT8" s="53">
        <v>5.8293697990419426</v>
      </c>
      <c r="BU8" s="53">
        <v>7.9785223030468186</v>
      </c>
      <c r="BV8" s="53">
        <v>12.147626685587296</v>
      </c>
      <c r="BW8" s="53">
        <v>12.57196944411829</v>
      </c>
      <c r="BX8" s="53">
        <v>11.90594965675057</v>
      </c>
      <c r="BY8" s="53">
        <v>11.695051267605635</v>
      </c>
      <c r="BZ8" s="53">
        <v>12.625300309597524</v>
      </c>
      <c r="CA8" s="53">
        <v>11.784757062146893</v>
      </c>
      <c r="CB8" s="53">
        <v>11.284828402366863</v>
      </c>
      <c r="CC8" s="53">
        <v>8.7040922090813773</v>
      </c>
      <c r="CD8" s="53">
        <v>5.7220348001690216</v>
      </c>
      <c r="CE8" s="53">
        <v>4.7607418467960256</v>
      </c>
      <c r="CF8" s="53">
        <v>3.9196017870950826</v>
      </c>
      <c r="CG8" s="53">
        <v>6.1497365708221841</v>
      </c>
      <c r="CH8" s="53">
        <v>10.737853937342777</v>
      </c>
      <c r="CI8" s="53">
        <v>12.170699202959998</v>
      </c>
      <c r="CJ8" s="53">
        <v>13.508897025171622</v>
      </c>
      <c r="CK8" s="53">
        <v>13.737802816901409</v>
      </c>
      <c r="CL8" s="53">
        <v>14.752513931888545</v>
      </c>
      <c r="CM8" s="53">
        <v>12.633536723163843</v>
      </c>
      <c r="CN8" s="53">
        <v>10.342437869822485</v>
      </c>
      <c r="CO8" s="53">
        <v>7.2007750769312997</v>
      </c>
      <c r="CP8" s="53">
        <v>3.8225075190152609</v>
      </c>
      <c r="CQ8" s="53">
        <v>3.0673481049852271</v>
      </c>
      <c r="CR8" s="53">
        <v>3.0763249774478094</v>
      </c>
      <c r="CS8" s="53">
        <v>5.1745432887559177</v>
      </c>
      <c r="CT8" s="53">
        <v>8.4158660486729264</v>
      </c>
      <c r="CU8" s="53">
        <v>9.6568401487530071</v>
      </c>
      <c r="CV8" s="53">
        <v>10.70373913043478</v>
      </c>
      <c r="CW8" s="53">
        <v>11.45016</v>
      </c>
      <c r="CX8" s="53">
        <v>11.780164086687307</v>
      </c>
      <c r="CY8" s="53">
        <v>9.4520564971751426</v>
      </c>
      <c r="CZ8" s="53">
        <v>7.706130177514793</v>
      </c>
      <c r="DA8" s="53">
        <v>5.9675064906427657</v>
      </c>
      <c r="DB8" s="53">
        <v>3.2179744142648694</v>
      </c>
      <c r="DC8" s="53">
        <v>2.5732049928914043</v>
      </c>
      <c r="DD8" s="53">
        <v>2.2330481678005358</v>
      </c>
      <c r="DE8" s="53">
        <v>4.1993500066896532</v>
      </c>
      <c r="DF8" s="53">
        <v>6.0938781600030776</v>
      </c>
      <c r="DG8" s="53">
        <v>7.142981094546017</v>
      </c>
      <c r="DH8" s="53">
        <v>7.8985812356979395</v>
      </c>
      <c r="DI8" s="53">
        <v>9.1625171830985916</v>
      </c>
      <c r="DJ8" s="53">
        <v>8.8078142414860672</v>
      </c>
      <c r="DK8" s="53">
        <v>6.2705762711864415</v>
      </c>
      <c r="DL8" s="53">
        <v>5.0698224852071005</v>
      </c>
      <c r="DM8" s="53">
        <v>4.7342379043542309</v>
      </c>
      <c r="DN8" s="53">
        <v>2.613441309514478</v>
      </c>
      <c r="DO8" s="53">
        <v>2.0790618807975809</v>
      </c>
      <c r="DP8" s="54">
        <v>636</v>
      </c>
      <c r="DQ8" s="54">
        <v>736</v>
      </c>
      <c r="DR8" s="54">
        <v>847</v>
      </c>
      <c r="DS8" s="54">
        <v>1084</v>
      </c>
      <c r="DT8" s="54">
        <v>1418</v>
      </c>
      <c r="DU8" s="54">
        <v>1806</v>
      </c>
      <c r="DV8" s="54">
        <v>1835</v>
      </c>
      <c r="DW8" s="54">
        <v>1904</v>
      </c>
      <c r="DX8" s="54">
        <v>1611</v>
      </c>
      <c r="DY8" s="54">
        <v>1261</v>
      </c>
      <c r="DZ8" s="54">
        <v>956</v>
      </c>
      <c r="EA8" s="54">
        <v>700</v>
      </c>
      <c r="EB8" s="54">
        <v>1</v>
      </c>
      <c r="EC8" s="55">
        <v>0.9</v>
      </c>
      <c r="ED8" s="55" t="s">
        <v>35</v>
      </c>
      <c r="EE8" s="56">
        <v>1</v>
      </c>
      <c r="EF8" s="57" t="s">
        <v>289</v>
      </c>
      <c r="EG8" s="35"/>
      <c r="EH8" s="58">
        <v>2</v>
      </c>
      <c r="EI8" s="58" t="s">
        <v>37</v>
      </c>
      <c r="EJ8" s="58">
        <v>2</v>
      </c>
      <c r="EK8" s="58" t="s">
        <v>39</v>
      </c>
      <c r="EL8" s="58">
        <v>6</v>
      </c>
      <c r="EM8" s="58" t="s">
        <v>39</v>
      </c>
      <c r="EN8" s="58">
        <v>6</v>
      </c>
      <c r="EP8" s="58">
        <v>2</v>
      </c>
      <c r="EQ8" s="35">
        <v>4074</v>
      </c>
      <c r="ER8" s="35">
        <v>247</v>
      </c>
      <c r="ES8" s="59">
        <v>-3.5100000000000016</v>
      </c>
      <c r="ET8" s="35">
        <v>-20</v>
      </c>
      <c r="EU8" s="35">
        <v>31</v>
      </c>
      <c r="EV8" s="35">
        <v>28</v>
      </c>
      <c r="EW8" s="35">
        <v>31</v>
      </c>
      <c r="EX8" s="35">
        <v>30</v>
      </c>
      <c r="EY8" s="35">
        <v>17</v>
      </c>
      <c r="EZ8" s="35">
        <v>0</v>
      </c>
      <c r="FA8" s="35">
        <v>0</v>
      </c>
      <c r="FB8" s="35">
        <v>0</v>
      </c>
      <c r="FC8" s="35">
        <v>18</v>
      </c>
      <c r="FD8" s="35">
        <v>31</v>
      </c>
      <c r="FE8" s="35">
        <v>30</v>
      </c>
      <c r="FF8" s="35">
        <v>31</v>
      </c>
      <c r="FG8" s="59">
        <v>1.25</v>
      </c>
      <c r="FH8" s="59">
        <v>2.2799999999999998</v>
      </c>
      <c r="FI8" s="59">
        <v>3.5</v>
      </c>
      <c r="FJ8" s="59">
        <v>4.5599999999999996</v>
      </c>
      <c r="FK8" s="59">
        <v>5.64</v>
      </c>
      <c r="FL8" s="59">
        <v>5.89</v>
      </c>
      <c r="FM8" s="59">
        <v>6.19</v>
      </c>
      <c r="FN8" s="59">
        <v>5.1100000000000003</v>
      </c>
      <c r="FO8" s="59">
        <v>3.92</v>
      </c>
      <c r="FP8" s="59">
        <v>2.58</v>
      </c>
      <c r="FQ8" s="59">
        <v>1.42</v>
      </c>
      <c r="FR8" s="59">
        <v>1.08</v>
      </c>
      <c r="FS8" s="60">
        <v>0.01</v>
      </c>
      <c r="FT8" s="60">
        <v>0.01</v>
      </c>
      <c r="FU8" s="60">
        <v>0.02</v>
      </c>
      <c r="FV8" s="60">
        <v>0.35</v>
      </c>
      <c r="FW8" s="60">
        <v>0.42</v>
      </c>
      <c r="FX8" s="60">
        <v>0.32</v>
      </c>
      <c r="FY8" s="60">
        <v>0.43</v>
      </c>
      <c r="FZ8" s="60">
        <v>0.8</v>
      </c>
      <c r="GA8" s="60">
        <v>0.81</v>
      </c>
      <c r="GB8" s="60">
        <v>0.61</v>
      </c>
      <c r="GC8" s="60">
        <v>0.04</v>
      </c>
      <c r="GD8" s="60">
        <v>0.01</v>
      </c>
    </row>
    <row r="9" spans="1:186" x14ac:dyDescent="0.2">
      <c r="A9" s="28">
        <v>3</v>
      </c>
      <c r="B9" s="50" t="s">
        <v>36</v>
      </c>
      <c r="C9" s="50" t="s">
        <v>40</v>
      </c>
      <c r="D9" s="50" t="s">
        <v>36</v>
      </c>
      <c r="E9" s="35">
        <v>1225</v>
      </c>
      <c r="F9" s="51"/>
      <c r="G9" s="51"/>
      <c r="H9" s="51"/>
      <c r="I9" s="51"/>
      <c r="J9" s="51"/>
      <c r="K9" s="51"/>
      <c r="L9" s="52">
        <v>-5.57</v>
      </c>
      <c r="M9" s="52">
        <v>-2.38</v>
      </c>
      <c r="N9" s="52">
        <v>2.6</v>
      </c>
      <c r="O9" s="52">
        <v>7.27</v>
      </c>
      <c r="P9" s="52">
        <v>10.98</v>
      </c>
      <c r="Q9" s="52">
        <v>15.33</v>
      </c>
      <c r="R9" s="52">
        <v>17.14</v>
      </c>
      <c r="S9" s="52">
        <v>16.39</v>
      </c>
      <c r="T9" s="52">
        <v>13</v>
      </c>
      <c r="U9" s="52">
        <v>6.74</v>
      </c>
      <c r="V9" s="52">
        <v>0.16</v>
      </c>
      <c r="W9" s="52">
        <v>-4.51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53">
        <v>4.7160000000000002</v>
      </c>
      <c r="AW9" s="53">
        <v>8.3160000000000007</v>
      </c>
      <c r="AX9" s="53">
        <v>13.212</v>
      </c>
      <c r="AY9" s="53">
        <v>17.100000000000001</v>
      </c>
      <c r="AZ9" s="53">
        <v>20.591999999999999</v>
      </c>
      <c r="BA9" s="53">
        <v>22.284000000000002</v>
      </c>
      <c r="BB9" s="53">
        <v>23.616</v>
      </c>
      <c r="BC9" s="53">
        <v>19.404</v>
      </c>
      <c r="BD9" s="53">
        <v>14.796000000000001</v>
      </c>
      <c r="BE9" s="53">
        <v>9.395999999999999</v>
      </c>
      <c r="BF9" s="53">
        <v>5.2919999999999998</v>
      </c>
      <c r="BG9" s="53">
        <v>3.9960000000000009</v>
      </c>
      <c r="BH9" s="53">
        <v>8.1106164259162661</v>
      </c>
      <c r="BI9" s="53">
        <v>9.9363515620513407</v>
      </c>
      <c r="BJ9" s="53">
        <v>14.215901692046502</v>
      </c>
      <c r="BK9" s="53">
        <v>13.513791338829774</v>
      </c>
      <c r="BL9" s="53">
        <v>10.449144164759725</v>
      </c>
      <c r="BM9" s="53">
        <v>10.143927887323944</v>
      </c>
      <c r="BN9" s="53">
        <v>11.125597523219813</v>
      </c>
      <c r="BO9" s="53">
        <v>11.535209039548024</v>
      </c>
      <c r="BP9" s="53">
        <v>12.819864750633982</v>
      </c>
      <c r="BQ9" s="53">
        <v>10.326100147524842</v>
      </c>
      <c r="BR9" s="53">
        <v>7.88992694334119</v>
      </c>
      <c r="BS9" s="53">
        <v>6.6334171327347917</v>
      </c>
      <c r="BT9" s="53">
        <v>6.1091795493959564</v>
      </c>
      <c r="BU9" s="53">
        <v>8.083502859665856</v>
      </c>
      <c r="BV9" s="53">
        <v>12.737654267458678</v>
      </c>
      <c r="BW9" s="53">
        <v>13.095801504289888</v>
      </c>
      <c r="BX9" s="53">
        <v>12.074828375286039</v>
      </c>
      <c r="BY9" s="53">
        <v>12.290724507042256</v>
      </c>
      <c r="BZ9" s="53">
        <v>13.379962848297213</v>
      </c>
      <c r="CA9" s="53">
        <v>12.430497175141243</v>
      </c>
      <c r="CB9" s="53">
        <v>11.831797125950972</v>
      </c>
      <c r="CC9" s="53">
        <v>8.8053025836055774</v>
      </c>
      <c r="CD9" s="53">
        <v>5.9235148987665225</v>
      </c>
      <c r="CE9" s="53">
        <v>4.8929846758736932</v>
      </c>
      <c r="CF9" s="53">
        <v>4.1077426728756468</v>
      </c>
      <c r="CG9" s="53">
        <v>6.2306541572803713</v>
      </c>
      <c r="CH9" s="53">
        <v>11.259406842870854</v>
      </c>
      <c r="CI9" s="53">
        <v>12.677811669750001</v>
      </c>
      <c r="CJ9" s="53">
        <v>13.700512585812353</v>
      </c>
      <c r="CK9" s="53">
        <v>14.437521126760565</v>
      </c>
      <c r="CL9" s="53">
        <v>15.634328173374612</v>
      </c>
      <c r="CM9" s="53">
        <v>13.325785310734464</v>
      </c>
      <c r="CN9" s="53">
        <v>10.843729501267964</v>
      </c>
      <c r="CO9" s="53">
        <v>7.2845050196863141</v>
      </c>
      <c r="CP9" s="53">
        <v>3.9571028541918549</v>
      </c>
      <c r="CQ9" s="53">
        <v>3.1525522190125947</v>
      </c>
      <c r="CR9" s="53">
        <v>3.2239885763653042</v>
      </c>
      <c r="CS9" s="53">
        <v>5.2426293846606011</v>
      </c>
      <c r="CT9" s="53">
        <v>8.8246366853227549</v>
      </c>
      <c r="CU9" s="53">
        <v>10.059208488284385</v>
      </c>
      <c r="CV9" s="53">
        <v>10.855565217391302</v>
      </c>
      <c r="CW9" s="53">
        <v>12.033360000000002</v>
      </c>
      <c r="CX9" s="53">
        <v>12.484309597523218</v>
      </c>
      <c r="CY9" s="53">
        <v>9.9699774011299453</v>
      </c>
      <c r="CZ9" s="53">
        <v>8.0796415891800528</v>
      </c>
      <c r="DA9" s="53">
        <v>6.0368961009990763</v>
      </c>
      <c r="DB9" s="53">
        <v>3.3312833725136324</v>
      </c>
      <c r="DC9" s="53">
        <v>2.6446829093606103</v>
      </c>
      <c r="DD9" s="53">
        <v>2.3402344798549612</v>
      </c>
      <c r="DE9" s="53">
        <v>4.2546046120408327</v>
      </c>
      <c r="DF9" s="53">
        <v>6.3898665277746556</v>
      </c>
      <c r="DG9" s="53">
        <v>7.4406053068187692</v>
      </c>
      <c r="DH9" s="53">
        <v>8.0106178489702504</v>
      </c>
      <c r="DI9" s="53">
        <v>9.6291988732394369</v>
      </c>
      <c r="DJ9" s="53">
        <v>9.3342910216718238</v>
      </c>
      <c r="DK9" s="53">
        <v>6.6141694915254243</v>
      </c>
      <c r="DL9" s="53">
        <v>5.3155536770921392</v>
      </c>
      <c r="DM9" s="53">
        <v>4.7892871823118375</v>
      </c>
      <c r="DN9" s="53">
        <v>2.7054638908354103</v>
      </c>
      <c r="DO9" s="53">
        <v>2.1368135997086251</v>
      </c>
      <c r="DP9" s="54">
        <v>636</v>
      </c>
      <c r="DQ9" s="54">
        <v>736</v>
      </c>
      <c r="DR9" s="54">
        <v>847</v>
      </c>
      <c r="DS9" s="54">
        <v>1084</v>
      </c>
      <c r="DT9" s="54">
        <v>1418</v>
      </c>
      <c r="DU9" s="54">
        <v>1806</v>
      </c>
      <c r="DV9" s="54">
        <v>1835</v>
      </c>
      <c r="DW9" s="54">
        <v>1904</v>
      </c>
      <c r="DX9" s="54">
        <v>1611</v>
      </c>
      <c r="DY9" s="54">
        <v>1261</v>
      </c>
      <c r="DZ9" s="54">
        <v>956</v>
      </c>
      <c r="EA9" s="54">
        <v>700</v>
      </c>
      <c r="EB9" s="54">
        <v>1</v>
      </c>
      <c r="EC9" s="55">
        <v>0.9</v>
      </c>
      <c r="ED9" s="55" t="s">
        <v>35</v>
      </c>
      <c r="EE9" s="56">
        <v>1</v>
      </c>
      <c r="EF9" s="57" t="s">
        <v>289</v>
      </c>
      <c r="EG9" s="35"/>
      <c r="EH9" s="58">
        <v>3</v>
      </c>
      <c r="EI9" s="58" t="s">
        <v>40</v>
      </c>
      <c r="EJ9" s="58">
        <v>3</v>
      </c>
      <c r="EK9" s="58" t="s">
        <v>41</v>
      </c>
      <c r="EL9" s="58">
        <v>5</v>
      </c>
      <c r="EM9" s="58" t="s">
        <v>41</v>
      </c>
      <c r="EN9" s="58">
        <v>5</v>
      </c>
      <c r="EP9" s="58">
        <v>3</v>
      </c>
      <c r="EQ9" s="35">
        <v>4418</v>
      </c>
      <c r="ER9" s="35">
        <v>251</v>
      </c>
      <c r="ES9" s="59">
        <v>-2.3999999999999986</v>
      </c>
      <c r="ET9" s="35">
        <v>-19</v>
      </c>
      <c r="EU9" s="35">
        <v>31</v>
      </c>
      <c r="EV9" s="35">
        <v>28</v>
      </c>
      <c r="EW9" s="35">
        <v>31</v>
      </c>
      <c r="EX9" s="35">
        <v>30</v>
      </c>
      <c r="EY9" s="35">
        <v>19</v>
      </c>
      <c r="EZ9" s="35">
        <v>0</v>
      </c>
      <c r="FA9" s="35">
        <v>0</v>
      </c>
      <c r="FB9" s="35">
        <v>0</v>
      </c>
      <c r="FC9" s="35">
        <v>20</v>
      </c>
      <c r="FD9" s="35">
        <v>31</v>
      </c>
      <c r="FE9" s="35">
        <v>30</v>
      </c>
      <c r="FF9" s="35">
        <v>31</v>
      </c>
      <c r="FG9" s="59">
        <v>1.31</v>
      </c>
      <c r="FH9" s="59">
        <v>2.31</v>
      </c>
      <c r="FI9" s="59">
        <v>3.67</v>
      </c>
      <c r="FJ9" s="59">
        <v>4.75</v>
      </c>
      <c r="FK9" s="59">
        <v>5.72</v>
      </c>
      <c r="FL9" s="59">
        <v>6.19</v>
      </c>
      <c r="FM9" s="59">
        <v>6.56</v>
      </c>
      <c r="FN9" s="59">
        <v>5.39</v>
      </c>
      <c r="FO9" s="59">
        <v>4.1100000000000003</v>
      </c>
      <c r="FP9" s="59">
        <v>2.61</v>
      </c>
      <c r="FQ9" s="59">
        <v>1.47</v>
      </c>
      <c r="FR9" s="59">
        <v>1.1100000000000001</v>
      </c>
      <c r="FS9" s="60">
        <v>0.2</v>
      </c>
      <c r="FT9" s="60">
        <v>0.21</v>
      </c>
      <c r="FU9" s="60">
        <v>0.34</v>
      </c>
      <c r="FV9" s="60">
        <v>0.21</v>
      </c>
      <c r="FW9" s="60">
        <v>0.08</v>
      </c>
      <c r="FX9" s="60">
        <v>0.2</v>
      </c>
      <c r="FY9" s="60">
        <v>0.96</v>
      </c>
      <c r="FZ9" s="60">
        <v>1</v>
      </c>
      <c r="GA9" s="60">
        <v>0.34</v>
      </c>
      <c r="GB9" s="60">
        <v>0.28000000000000003</v>
      </c>
      <c r="GC9" s="60">
        <v>0.04</v>
      </c>
      <c r="GD9" s="60">
        <v>0.18</v>
      </c>
    </row>
    <row r="10" spans="1:186" x14ac:dyDescent="0.2">
      <c r="A10" s="28">
        <v>4</v>
      </c>
      <c r="B10" s="50" t="s">
        <v>43</v>
      </c>
      <c r="C10" s="50" t="s">
        <v>42</v>
      </c>
      <c r="D10" s="50" t="s">
        <v>43</v>
      </c>
      <c r="E10" s="35">
        <v>355</v>
      </c>
      <c r="F10" s="51"/>
      <c r="G10" s="51"/>
      <c r="H10" s="51"/>
      <c r="I10" s="51"/>
      <c r="J10" s="51"/>
      <c r="K10" s="51"/>
      <c r="L10" s="52">
        <v>-0.98</v>
      </c>
      <c r="M10" s="52">
        <v>2.2799999999999998</v>
      </c>
      <c r="N10" s="52">
        <v>7.5</v>
      </c>
      <c r="O10" s="52">
        <v>12.28</v>
      </c>
      <c r="P10" s="52">
        <v>16.09</v>
      </c>
      <c r="Q10" s="52">
        <v>20.54</v>
      </c>
      <c r="R10" s="52">
        <v>22.39</v>
      </c>
      <c r="S10" s="52">
        <v>21.63</v>
      </c>
      <c r="T10" s="52">
        <v>18.149999999999999</v>
      </c>
      <c r="U10" s="52">
        <v>11.74</v>
      </c>
      <c r="V10" s="52">
        <v>5</v>
      </c>
      <c r="W10" s="52">
        <v>0.1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53">
        <v>4.5000000000000009</v>
      </c>
      <c r="AW10" s="53">
        <v>8.2080000000000002</v>
      </c>
      <c r="AX10" s="53">
        <v>12.815999999999999</v>
      </c>
      <c r="AY10" s="53">
        <v>16.596</v>
      </c>
      <c r="AZ10" s="53">
        <v>20.303999999999998</v>
      </c>
      <c r="BA10" s="53">
        <v>21.384</v>
      </c>
      <c r="BB10" s="53">
        <v>22.715999999999998</v>
      </c>
      <c r="BC10" s="53">
        <v>18.612000000000002</v>
      </c>
      <c r="BD10" s="53">
        <v>14.292000000000002</v>
      </c>
      <c r="BE10" s="53">
        <v>9.2880000000000003</v>
      </c>
      <c r="BF10" s="53">
        <v>5.1119999999999992</v>
      </c>
      <c r="BG10" s="53">
        <v>3.8880000000000003</v>
      </c>
      <c r="BH10" s="53">
        <v>7.7391378109888027</v>
      </c>
      <c r="BI10" s="53">
        <v>9.8073080352714523</v>
      </c>
      <c r="BJ10" s="53">
        <v>13.789811995554645</v>
      </c>
      <c r="BK10" s="53">
        <v>13.115490120422161</v>
      </c>
      <c r="BL10" s="53">
        <v>10.30300228832952</v>
      </c>
      <c r="BM10" s="53">
        <v>9.7342377464788736</v>
      </c>
      <c r="BN10" s="53">
        <v>10.701603715170275</v>
      </c>
      <c r="BO10" s="53">
        <v>11.064384180790961</v>
      </c>
      <c r="BP10" s="53">
        <v>12.383178360101438</v>
      </c>
      <c r="BQ10" s="53">
        <v>10.207409341231454</v>
      </c>
      <c r="BR10" s="53">
        <v>7.6215620813227822</v>
      </c>
      <c r="BS10" s="53">
        <v>6.4541355886068237</v>
      </c>
      <c r="BT10" s="53">
        <v>5.8293697990419426</v>
      </c>
      <c r="BU10" s="53">
        <v>7.9785223030468186</v>
      </c>
      <c r="BV10" s="53">
        <v>12.355871714483078</v>
      </c>
      <c r="BW10" s="53">
        <v>12.709819986268712</v>
      </c>
      <c r="BX10" s="53">
        <v>11.90594965675057</v>
      </c>
      <c r="BY10" s="53">
        <v>11.794330140845073</v>
      </c>
      <c r="BZ10" s="53">
        <v>12.870055727554178</v>
      </c>
      <c r="CA10" s="53">
        <v>11.923129943502826</v>
      </c>
      <c r="CB10" s="53">
        <v>11.428767540152155</v>
      </c>
      <c r="CC10" s="53">
        <v>8.7040922090813773</v>
      </c>
      <c r="CD10" s="53">
        <v>5.7220348001690216</v>
      </c>
      <c r="CE10" s="53">
        <v>4.7607418467960256</v>
      </c>
      <c r="CF10" s="53">
        <v>3.9196017870950826</v>
      </c>
      <c r="CG10" s="53">
        <v>6.1497365708221841</v>
      </c>
      <c r="CH10" s="53">
        <v>10.92193143341151</v>
      </c>
      <c r="CI10" s="53">
        <v>12.304149852115264</v>
      </c>
      <c r="CJ10" s="53">
        <v>13.508897025171622</v>
      </c>
      <c r="CK10" s="53">
        <v>13.85442253521127</v>
      </c>
      <c r="CL10" s="53">
        <v>15.038507739938078</v>
      </c>
      <c r="CM10" s="53">
        <v>12.78187570621469</v>
      </c>
      <c r="CN10" s="53">
        <v>10.474356720202875</v>
      </c>
      <c r="CO10" s="53">
        <v>7.2007750769312997</v>
      </c>
      <c r="CP10" s="53">
        <v>3.8225075190152609</v>
      </c>
      <c r="CQ10" s="53">
        <v>3.0673481049852271</v>
      </c>
      <c r="CR10" s="53">
        <v>3.0763249774478094</v>
      </c>
      <c r="CS10" s="53">
        <v>5.1745432887559177</v>
      </c>
      <c r="CT10" s="53">
        <v>8.5601380380787493</v>
      </c>
      <c r="CU10" s="53">
        <v>9.7627265538928452</v>
      </c>
      <c r="CV10" s="53">
        <v>10.70373913043478</v>
      </c>
      <c r="CW10" s="53">
        <v>11.547360000000001</v>
      </c>
      <c r="CX10" s="53">
        <v>12.008535603715167</v>
      </c>
      <c r="CY10" s="53">
        <v>9.5630395480226014</v>
      </c>
      <c r="CZ10" s="53">
        <v>7.8044226542688095</v>
      </c>
      <c r="DA10" s="53">
        <v>5.9675064906427657</v>
      </c>
      <c r="DB10" s="53">
        <v>3.2179744142648694</v>
      </c>
      <c r="DC10" s="53">
        <v>2.5732049928914043</v>
      </c>
      <c r="DD10" s="53">
        <v>2.2330481678005358</v>
      </c>
      <c r="DE10" s="53">
        <v>4.1993500066896532</v>
      </c>
      <c r="DF10" s="53">
        <v>6.1983446427459876</v>
      </c>
      <c r="DG10" s="53">
        <v>7.2213032556704269</v>
      </c>
      <c r="DH10" s="53">
        <v>7.8985812356979395</v>
      </c>
      <c r="DI10" s="53">
        <v>9.2402974647887319</v>
      </c>
      <c r="DJ10" s="53">
        <v>8.9785634674922559</v>
      </c>
      <c r="DK10" s="53">
        <v>6.3442033898305095</v>
      </c>
      <c r="DL10" s="53">
        <v>5.1344885883347429</v>
      </c>
      <c r="DM10" s="53">
        <v>4.7342379043542309</v>
      </c>
      <c r="DN10" s="53">
        <v>2.613441309514478</v>
      </c>
      <c r="DO10" s="53">
        <v>2.0790618807975809</v>
      </c>
      <c r="DP10" s="54">
        <v>636</v>
      </c>
      <c r="DQ10" s="54">
        <v>736</v>
      </c>
      <c r="DR10" s="54">
        <v>847</v>
      </c>
      <c r="DS10" s="54">
        <v>1084</v>
      </c>
      <c r="DT10" s="54">
        <v>1418</v>
      </c>
      <c r="DU10" s="54">
        <v>1806</v>
      </c>
      <c r="DV10" s="54">
        <v>1835</v>
      </c>
      <c r="DW10" s="54">
        <v>1904</v>
      </c>
      <c r="DX10" s="54">
        <v>1611</v>
      </c>
      <c r="DY10" s="54">
        <v>1261</v>
      </c>
      <c r="DZ10" s="54">
        <v>956</v>
      </c>
      <c r="EA10" s="54">
        <v>700</v>
      </c>
      <c r="EB10" s="54">
        <v>1</v>
      </c>
      <c r="EC10" s="55">
        <v>0.9</v>
      </c>
      <c r="ED10" s="55" t="s">
        <v>35</v>
      </c>
      <c r="EE10" s="56">
        <v>1</v>
      </c>
      <c r="EF10" s="57" t="s">
        <v>290</v>
      </c>
      <c r="EG10" s="35"/>
      <c r="EH10" s="58">
        <v>4</v>
      </c>
      <c r="EI10" s="58" t="s">
        <v>42</v>
      </c>
      <c r="EJ10" s="58">
        <v>4</v>
      </c>
      <c r="EK10" s="58" t="s">
        <v>44</v>
      </c>
      <c r="EL10" s="58">
        <v>18</v>
      </c>
      <c r="EM10" s="58" t="s">
        <v>44</v>
      </c>
      <c r="EN10" s="58">
        <v>18</v>
      </c>
      <c r="EP10" s="58">
        <v>4</v>
      </c>
      <c r="EQ10" s="35">
        <v>2921</v>
      </c>
      <c r="ER10" s="35">
        <v>191</v>
      </c>
      <c r="ES10" s="59">
        <v>-4.7100000000000009</v>
      </c>
      <c r="ET10" s="35">
        <v>-15</v>
      </c>
      <c r="EU10" s="35">
        <v>31</v>
      </c>
      <c r="EV10" s="35">
        <v>28</v>
      </c>
      <c r="EW10" s="35">
        <v>31</v>
      </c>
      <c r="EX10" s="35">
        <v>20</v>
      </c>
      <c r="EY10" s="35">
        <v>0</v>
      </c>
      <c r="EZ10" s="35">
        <v>0</v>
      </c>
      <c r="FA10" s="35">
        <v>0</v>
      </c>
      <c r="FB10" s="35">
        <v>0</v>
      </c>
      <c r="FC10" s="35">
        <v>0</v>
      </c>
      <c r="FD10" s="35">
        <v>20</v>
      </c>
      <c r="FE10" s="35">
        <v>30</v>
      </c>
      <c r="FF10" s="35">
        <v>31</v>
      </c>
      <c r="FG10" s="59">
        <v>1.25</v>
      </c>
      <c r="FH10" s="59">
        <v>2.2799999999999998</v>
      </c>
      <c r="FI10" s="59">
        <v>3.56</v>
      </c>
      <c r="FJ10" s="59">
        <v>4.6100000000000003</v>
      </c>
      <c r="FK10" s="59">
        <v>5.64</v>
      </c>
      <c r="FL10" s="59">
        <v>5.94</v>
      </c>
      <c r="FM10" s="59">
        <v>6.31</v>
      </c>
      <c r="FN10" s="59">
        <v>5.17</v>
      </c>
      <c r="FO10" s="59">
        <v>3.97</v>
      </c>
      <c r="FP10" s="59">
        <v>2.58</v>
      </c>
      <c r="FQ10" s="59">
        <v>1.42</v>
      </c>
      <c r="FR10" s="59">
        <v>1.08</v>
      </c>
      <c r="FS10" s="60">
        <v>0.12</v>
      </c>
      <c r="FT10" s="60">
        <v>0.11</v>
      </c>
      <c r="FU10" s="60">
        <v>0.15</v>
      </c>
      <c r="FV10" s="60">
        <v>0.43</v>
      </c>
      <c r="FW10" s="60">
        <v>0.52</v>
      </c>
      <c r="FX10" s="60">
        <v>0.48</v>
      </c>
      <c r="FY10" s="60">
        <v>0.57999999999999996</v>
      </c>
      <c r="FZ10" s="60">
        <v>0.83</v>
      </c>
      <c r="GA10" s="60">
        <v>0.77</v>
      </c>
      <c r="GB10" s="60">
        <v>0.67</v>
      </c>
      <c r="GC10" s="60">
        <v>0.11</v>
      </c>
      <c r="GD10" s="60">
        <v>0.04</v>
      </c>
    </row>
    <row r="11" spans="1:186" x14ac:dyDescent="0.2">
      <c r="A11" s="28">
        <v>5</v>
      </c>
      <c r="B11" s="50" t="s">
        <v>41</v>
      </c>
      <c r="C11" s="50" t="s">
        <v>45</v>
      </c>
      <c r="D11" s="50" t="s">
        <v>41</v>
      </c>
      <c r="E11" s="35">
        <v>1209</v>
      </c>
      <c r="F11" s="51"/>
      <c r="G11" s="51"/>
      <c r="H11" s="51"/>
      <c r="I11" s="51"/>
      <c r="J11" s="51"/>
      <c r="K11" s="51"/>
      <c r="L11" s="52">
        <v>-5.54</v>
      </c>
      <c r="M11" s="52">
        <v>-2.35</v>
      </c>
      <c r="N11" s="52">
        <v>2.65</v>
      </c>
      <c r="O11" s="52">
        <v>7.34</v>
      </c>
      <c r="P11" s="52">
        <v>11.06</v>
      </c>
      <c r="Q11" s="52">
        <v>15.42</v>
      </c>
      <c r="R11" s="52">
        <v>17.23</v>
      </c>
      <c r="S11" s="52">
        <v>16.489999999999998</v>
      </c>
      <c r="T11" s="52">
        <v>13.08</v>
      </c>
      <c r="U11" s="52">
        <v>6.8</v>
      </c>
      <c r="V11" s="52">
        <v>0.21</v>
      </c>
      <c r="W11" s="52">
        <v>-4.4800000000000004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53">
        <v>4.3920000000000003</v>
      </c>
      <c r="AW11" s="53">
        <v>8.1</v>
      </c>
      <c r="AX11" s="53">
        <v>12.383999999999999</v>
      </c>
      <c r="AY11" s="53">
        <v>16.091999999999999</v>
      </c>
      <c r="AZ11" s="53">
        <v>20.088000000000001</v>
      </c>
      <c r="BA11" s="53">
        <v>20.591999999999999</v>
      </c>
      <c r="BB11" s="53">
        <v>21.815999999999999</v>
      </c>
      <c r="BC11" s="53">
        <v>17.891999999999999</v>
      </c>
      <c r="BD11" s="53">
        <v>13.788</v>
      </c>
      <c r="BE11" s="53">
        <v>9.2880000000000003</v>
      </c>
      <c r="BF11" s="53">
        <v>5.0039999999999996</v>
      </c>
      <c r="BG11" s="53">
        <v>3.8160000000000003</v>
      </c>
      <c r="BH11" s="53">
        <v>7.5533985035250719</v>
      </c>
      <c r="BI11" s="53">
        <v>9.6782645084915639</v>
      </c>
      <c r="BJ11" s="53">
        <v>13.324986872108983</v>
      </c>
      <c r="BK11" s="53">
        <v>12.717188902014545</v>
      </c>
      <c r="BL11" s="53">
        <v>10.193395881006866</v>
      </c>
      <c r="BM11" s="53">
        <v>9.3737104225352113</v>
      </c>
      <c r="BN11" s="53">
        <v>10.277609907120741</v>
      </c>
      <c r="BO11" s="53">
        <v>10.636361581920903</v>
      </c>
      <c r="BP11" s="53">
        <v>11.946491969568893</v>
      </c>
      <c r="BQ11" s="53">
        <v>10.207409341231454</v>
      </c>
      <c r="BR11" s="53">
        <v>7.460543164111737</v>
      </c>
      <c r="BS11" s="53">
        <v>6.3346145591881786</v>
      </c>
      <c r="BT11" s="53">
        <v>5.6894649238649366</v>
      </c>
      <c r="BU11" s="53">
        <v>7.8735417464277813</v>
      </c>
      <c r="BV11" s="53">
        <v>11.939381656691513</v>
      </c>
      <c r="BW11" s="53">
        <v>12.323838468247535</v>
      </c>
      <c r="BX11" s="53">
        <v>11.77929061784897</v>
      </c>
      <c r="BY11" s="53">
        <v>11.35750309859155</v>
      </c>
      <c r="BZ11" s="53">
        <v>12.360148606811144</v>
      </c>
      <c r="CA11" s="53">
        <v>11.461887005649718</v>
      </c>
      <c r="CB11" s="53">
        <v>11.025737954353337</v>
      </c>
      <c r="CC11" s="53">
        <v>8.7040922090813773</v>
      </c>
      <c r="CD11" s="53">
        <v>5.6011467410105213</v>
      </c>
      <c r="CE11" s="53">
        <v>4.6725799607442475</v>
      </c>
      <c r="CF11" s="53">
        <v>3.8255313442048009</v>
      </c>
      <c r="CG11" s="53">
        <v>6.0688189843639977</v>
      </c>
      <c r="CH11" s="53">
        <v>10.553776441274042</v>
      </c>
      <c r="CI11" s="53">
        <v>11.930488034480526</v>
      </c>
      <c r="CJ11" s="53">
        <v>13.365185354691073</v>
      </c>
      <c r="CK11" s="53">
        <v>13.341295774647888</v>
      </c>
      <c r="CL11" s="53">
        <v>14.442687306501547</v>
      </c>
      <c r="CM11" s="53">
        <v>12.287412429378531</v>
      </c>
      <c r="CN11" s="53">
        <v>10.104983939137785</v>
      </c>
      <c r="CO11" s="53">
        <v>7.2007750769312997</v>
      </c>
      <c r="CP11" s="53">
        <v>3.7417503179093048</v>
      </c>
      <c r="CQ11" s="53">
        <v>3.0105453623003156</v>
      </c>
      <c r="CR11" s="53">
        <v>3.002493177989062</v>
      </c>
      <c r="CS11" s="53">
        <v>5.1064571928512352</v>
      </c>
      <c r="CT11" s="53">
        <v>8.2715940592671053</v>
      </c>
      <c r="CU11" s="53">
        <v>9.466244619501305</v>
      </c>
      <c r="CV11" s="53">
        <v>10.58986956521739</v>
      </c>
      <c r="CW11" s="53">
        <v>11.119680000000001</v>
      </c>
      <c r="CX11" s="53">
        <v>11.532761609907119</v>
      </c>
      <c r="CY11" s="53">
        <v>9.1930960451977413</v>
      </c>
      <c r="CZ11" s="53">
        <v>7.5292037193575663</v>
      </c>
      <c r="DA11" s="53">
        <v>5.9675064906427657</v>
      </c>
      <c r="DB11" s="53">
        <v>3.1499890393156114</v>
      </c>
      <c r="DC11" s="53">
        <v>2.5255530485786006</v>
      </c>
      <c r="DD11" s="53">
        <v>2.1794550117733227</v>
      </c>
      <c r="DE11" s="53">
        <v>4.1440954013384736</v>
      </c>
      <c r="DF11" s="53">
        <v>5.9894116772601675</v>
      </c>
      <c r="DG11" s="53">
        <v>7.0020012045220827</v>
      </c>
      <c r="DH11" s="53">
        <v>7.8145537757437067</v>
      </c>
      <c r="DI11" s="53">
        <v>8.8980642253521118</v>
      </c>
      <c r="DJ11" s="53">
        <v>8.6228359133126897</v>
      </c>
      <c r="DK11" s="53">
        <v>6.09877966101695</v>
      </c>
      <c r="DL11" s="53">
        <v>4.9534234995773465</v>
      </c>
      <c r="DM11" s="53">
        <v>4.7342379043542309</v>
      </c>
      <c r="DN11" s="53">
        <v>2.5582277607219184</v>
      </c>
      <c r="DO11" s="53">
        <v>2.0405607348568848</v>
      </c>
      <c r="DP11" s="54">
        <v>636</v>
      </c>
      <c r="DQ11" s="54">
        <v>736</v>
      </c>
      <c r="DR11" s="54">
        <v>847</v>
      </c>
      <c r="DS11" s="54">
        <v>1084</v>
      </c>
      <c r="DT11" s="54">
        <v>1418</v>
      </c>
      <c r="DU11" s="54">
        <v>1806</v>
      </c>
      <c r="DV11" s="54">
        <v>1835</v>
      </c>
      <c r="DW11" s="54">
        <v>1904</v>
      </c>
      <c r="DX11" s="54">
        <v>1611</v>
      </c>
      <c r="DY11" s="54">
        <v>1261</v>
      </c>
      <c r="DZ11" s="54">
        <v>956</v>
      </c>
      <c r="EA11" s="54">
        <v>700</v>
      </c>
      <c r="EB11" s="54">
        <v>1</v>
      </c>
      <c r="EC11" s="55">
        <v>0.9</v>
      </c>
      <c r="ED11" s="55" t="s">
        <v>35</v>
      </c>
      <c r="EE11" s="56">
        <v>1</v>
      </c>
      <c r="EF11" s="57" t="s">
        <v>289</v>
      </c>
      <c r="EG11" s="35"/>
      <c r="EH11" s="58">
        <v>5</v>
      </c>
      <c r="EI11" s="58" t="s">
        <v>45</v>
      </c>
      <c r="EJ11" s="58">
        <v>5</v>
      </c>
      <c r="EK11" s="58" t="s">
        <v>46</v>
      </c>
      <c r="EL11" s="58">
        <v>27</v>
      </c>
      <c r="EM11" s="58" t="s">
        <v>46</v>
      </c>
      <c r="EN11" s="58">
        <v>27</v>
      </c>
      <c r="EP11" s="58">
        <v>5</v>
      </c>
      <c r="EQ11" s="35">
        <v>4405</v>
      </c>
      <c r="ER11" s="35">
        <v>251</v>
      </c>
      <c r="ES11" s="59">
        <v>-2.4499999999999993</v>
      </c>
      <c r="ET11" s="35">
        <v>-19</v>
      </c>
      <c r="EU11" s="35">
        <v>31</v>
      </c>
      <c r="EV11" s="35">
        <v>28</v>
      </c>
      <c r="EW11" s="35">
        <v>31</v>
      </c>
      <c r="EX11" s="35">
        <v>30</v>
      </c>
      <c r="EY11" s="35">
        <v>19</v>
      </c>
      <c r="EZ11" s="35">
        <v>0</v>
      </c>
      <c r="FA11" s="35">
        <v>0</v>
      </c>
      <c r="FB11" s="35">
        <v>0</v>
      </c>
      <c r="FC11" s="35">
        <v>20</v>
      </c>
      <c r="FD11" s="35">
        <v>31</v>
      </c>
      <c r="FE11" s="35">
        <v>30</v>
      </c>
      <c r="FF11" s="35">
        <v>31</v>
      </c>
      <c r="FG11" s="59">
        <v>1.22</v>
      </c>
      <c r="FH11" s="59">
        <v>2.25</v>
      </c>
      <c r="FI11" s="59">
        <v>3.44</v>
      </c>
      <c r="FJ11" s="59">
        <v>4.47</v>
      </c>
      <c r="FK11" s="59">
        <v>5.58</v>
      </c>
      <c r="FL11" s="59">
        <v>5.72</v>
      </c>
      <c r="FM11" s="59">
        <v>6.06</v>
      </c>
      <c r="FN11" s="59">
        <v>4.97</v>
      </c>
      <c r="FO11" s="59">
        <v>3.83</v>
      </c>
      <c r="FP11" s="59">
        <v>2.58</v>
      </c>
      <c r="FQ11" s="59">
        <v>1.39</v>
      </c>
      <c r="FR11" s="59">
        <v>1.06</v>
      </c>
      <c r="FS11" s="60">
        <v>0.51</v>
      </c>
      <c r="FT11" s="60">
        <v>0.78</v>
      </c>
      <c r="FU11" s="60">
        <v>0.54</v>
      </c>
      <c r="FV11" s="60">
        <v>0.3</v>
      </c>
      <c r="FW11" s="60">
        <v>0.41</v>
      </c>
      <c r="FX11" s="60">
        <v>0.53</v>
      </c>
      <c r="FY11" s="60">
        <v>0.86</v>
      </c>
      <c r="FZ11" s="60">
        <v>1</v>
      </c>
      <c r="GA11" s="60">
        <v>0.79</v>
      </c>
      <c r="GB11" s="60">
        <v>0.73</v>
      </c>
      <c r="GC11" s="60">
        <v>0.06</v>
      </c>
      <c r="GD11" s="60">
        <v>0.23</v>
      </c>
    </row>
    <row r="12" spans="1:186" x14ac:dyDescent="0.2">
      <c r="A12" s="28">
        <v>6</v>
      </c>
      <c r="B12" s="50" t="s">
        <v>39</v>
      </c>
      <c r="C12" s="50" t="s">
        <v>47</v>
      </c>
      <c r="D12" s="50" t="s">
        <v>39</v>
      </c>
      <c r="E12" s="35">
        <v>274</v>
      </c>
      <c r="F12" s="51"/>
      <c r="G12" s="51"/>
      <c r="H12" s="51"/>
      <c r="I12" s="51"/>
      <c r="J12" s="51"/>
      <c r="K12" s="51"/>
      <c r="L12" s="52">
        <v>-0.62</v>
      </c>
      <c r="M12" s="52">
        <v>2.65</v>
      </c>
      <c r="N12" s="52">
        <v>7.89</v>
      </c>
      <c r="O12" s="52">
        <v>12.69</v>
      </c>
      <c r="P12" s="52">
        <v>16.510000000000002</v>
      </c>
      <c r="Q12" s="52">
        <v>20.98</v>
      </c>
      <c r="R12" s="52">
        <v>22.84</v>
      </c>
      <c r="S12" s="52">
        <v>22.07</v>
      </c>
      <c r="T12" s="52">
        <v>18.579999999999998</v>
      </c>
      <c r="U12" s="52">
        <v>11.93</v>
      </c>
      <c r="V12" s="52">
        <v>5.38</v>
      </c>
      <c r="W12" s="52">
        <v>0.47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53">
        <v>4.6080000000000005</v>
      </c>
      <c r="AW12" s="53">
        <v>8.3879999999999999</v>
      </c>
      <c r="AX12" s="53">
        <v>12.995999999999999</v>
      </c>
      <c r="AY12" s="53">
        <v>16.884</v>
      </c>
      <c r="AZ12" s="53">
        <v>20.591999999999999</v>
      </c>
      <c r="BA12" s="53">
        <v>21.6</v>
      </c>
      <c r="BB12" s="53">
        <v>22.715999999999998</v>
      </c>
      <c r="BC12" s="53">
        <v>18.684000000000005</v>
      </c>
      <c r="BD12" s="53">
        <v>14.292000000000002</v>
      </c>
      <c r="BE12" s="53">
        <v>9.6839999999999993</v>
      </c>
      <c r="BF12" s="53">
        <v>5.1839999999999993</v>
      </c>
      <c r="BG12" s="53">
        <v>3.8880000000000003</v>
      </c>
      <c r="BH12" s="53">
        <v>7.9248771184525344</v>
      </c>
      <c r="BI12" s="53">
        <v>10.022380579904599</v>
      </c>
      <c r="BJ12" s="53">
        <v>13.983489130323671</v>
      </c>
      <c r="BK12" s="53">
        <v>13.343090816655083</v>
      </c>
      <c r="BL12" s="53">
        <v>10.449144164759725</v>
      </c>
      <c r="BM12" s="53">
        <v>9.832563380281691</v>
      </c>
      <c r="BN12" s="53">
        <v>10.701603715170275</v>
      </c>
      <c r="BO12" s="53">
        <v>11.107186440677967</v>
      </c>
      <c r="BP12" s="53">
        <v>12.383178360101438</v>
      </c>
      <c r="BQ12" s="53">
        <v>10.642608964307213</v>
      </c>
      <c r="BR12" s="53">
        <v>7.7289080261301448</v>
      </c>
      <c r="BS12" s="53">
        <v>6.4541355886068237</v>
      </c>
      <c r="BT12" s="53">
        <v>5.9692746742189495</v>
      </c>
      <c r="BU12" s="53">
        <v>8.1534898974118803</v>
      </c>
      <c r="BV12" s="53">
        <v>12.529409238562895</v>
      </c>
      <c r="BW12" s="53">
        <v>12.930380853709384</v>
      </c>
      <c r="BX12" s="53">
        <v>12.074828375286039</v>
      </c>
      <c r="BY12" s="53">
        <v>11.913464788732396</v>
      </c>
      <c r="BZ12" s="53">
        <v>12.870055727554178</v>
      </c>
      <c r="CA12" s="53">
        <v>11.969254237288137</v>
      </c>
      <c r="CB12" s="53">
        <v>11.428767540152155</v>
      </c>
      <c r="CC12" s="53">
        <v>9.0751969156701158</v>
      </c>
      <c r="CD12" s="53">
        <v>5.8026268396080223</v>
      </c>
      <c r="CE12" s="53">
        <v>4.7607418467960256</v>
      </c>
      <c r="CF12" s="53">
        <v>4.0136722299853647</v>
      </c>
      <c r="CG12" s="53">
        <v>6.2845992149191616</v>
      </c>
      <c r="CH12" s="53">
        <v>11.075329346802121</v>
      </c>
      <c r="CI12" s="53">
        <v>12.517670890763686</v>
      </c>
      <c r="CJ12" s="53">
        <v>13.700512585812353</v>
      </c>
      <c r="CK12" s="53">
        <v>13.994366197183101</v>
      </c>
      <c r="CL12" s="53">
        <v>15.038507739938078</v>
      </c>
      <c r="CM12" s="53">
        <v>12.831322033898307</v>
      </c>
      <c r="CN12" s="53">
        <v>10.474356720202875</v>
      </c>
      <c r="CO12" s="53">
        <v>7.5077848670330214</v>
      </c>
      <c r="CP12" s="53">
        <v>3.8763456530858984</v>
      </c>
      <c r="CQ12" s="53">
        <v>3.0673481049852271</v>
      </c>
      <c r="CR12" s="53">
        <v>3.1501567769065568</v>
      </c>
      <c r="CS12" s="53">
        <v>5.2880201152637234</v>
      </c>
      <c r="CT12" s="53">
        <v>8.6803646959169338</v>
      </c>
      <c r="CU12" s="53">
        <v>9.9321448021165821</v>
      </c>
      <c r="CV12" s="53">
        <v>10.855565217391302</v>
      </c>
      <c r="CW12" s="53">
        <v>11.664000000000001</v>
      </c>
      <c r="CX12" s="53">
        <v>12.008535603715167</v>
      </c>
      <c r="CY12" s="53">
        <v>9.600033898305087</v>
      </c>
      <c r="CZ12" s="53">
        <v>7.8044226542688095</v>
      </c>
      <c r="DA12" s="53">
        <v>6.2219350619492397</v>
      </c>
      <c r="DB12" s="53">
        <v>3.2632979975643743</v>
      </c>
      <c r="DC12" s="53">
        <v>2.5732049928914043</v>
      </c>
      <c r="DD12" s="53">
        <v>2.2866413238277485</v>
      </c>
      <c r="DE12" s="53">
        <v>4.2914410156082861</v>
      </c>
      <c r="DF12" s="53">
        <v>6.2854000450317455</v>
      </c>
      <c r="DG12" s="53">
        <v>7.3466187134694794</v>
      </c>
      <c r="DH12" s="53">
        <v>8.0106178489702504</v>
      </c>
      <c r="DI12" s="53">
        <v>9.3336338028169017</v>
      </c>
      <c r="DJ12" s="53">
        <v>8.9785634674922559</v>
      </c>
      <c r="DK12" s="53">
        <v>6.3687457627118658</v>
      </c>
      <c r="DL12" s="53">
        <v>5.1344885883347429</v>
      </c>
      <c r="DM12" s="53">
        <v>4.9360852568654572</v>
      </c>
      <c r="DN12" s="53">
        <v>2.6502503420428507</v>
      </c>
      <c r="DO12" s="53">
        <v>2.0790618807975809</v>
      </c>
      <c r="DP12" s="54">
        <v>636</v>
      </c>
      <c r="DQ12" s="54">
        <v>736</v>
      </c>
      <c r="DR12" s="54">
        <v>847</v>
      </c>
      <c r="DS12" s="54">
        <v>1084</v>
      </c>
      <c r="DT12" s="54">
        <v>1418</v>
      </c>
      <c r="DU12" s="54">
        <v>1806</v>
      </c>
      <c r="DV12" s="54">
        <v>1835</v>
      </c>
      <c r="DW12" s="54">
        <v>1904</v>
      </c>
      <c r="DX12" s="54">
        <v>1611</v>
      </c>
      <c r="DY12" s="54">
        <v>1261</v>
      </c>
      <c r="DZ12" s="54">
        <v>956</v>
      </c>
      <c r="EA12" s="54">
        <v>700</v>
      </c>
      <c r="EB12" s="54">
        <v>1</v>
      </c>
      <c r="EC12" s="55">
        <v>0.9</v>
      </c>
      <c r="ED12" s="55" t="s">
        <v>35</v>
      </c>
      <c r="EE12" s="56">
        <v>1</v>
      </c>
      <c r="EF12" s="57" t="s">
        <v>290</v>
      </c>
      <c r="EG12" s="35"/>
      <c r="EH12" s="58">
        <v>6</v>
      </c>
      <c r="EI12" s="58" t="s">
        <v>47</v>
      </c>
      <c r="EJ12" s="58">
        <v>6</v>
      </c>
      <c r="EK12" s="58" t="s">
        <v>34</v>
      </c>
      <c r="EL12" s="58">
        <v>1</v>
      </c>
      <c r="EM12" s="58" t="s">
        <v>34</v>
      </c>
      <c r="EN12" s="58">
        <v>1</v>
      </c>
      <c r="EP12" s="58">
        <v>6</v>
      </c>
      <c r="EQ12" s="35">
        <v>2760</v>
      </c>
      <c r="ER12" s="35">
        <v>179</v>
      </c>
      <c r="ES12" s="59">
        <v>-4.58</v>
      </c>
      <c r="ET12" s="35">
        <v>-15</v>
      </c>
      <c r="EU12" s="35">
        <v>31</v>
      </c>
      <c r="EV12" s="35">
        <v>28</v>
      </c>
      <c r="EW12" s="35">
        <v>31</v>
      </c>
      <c r="EX12" s="35">
        <v>14</v>
      </c>
      <c r="EY12" s="35">
        <v>0</v>
      </c>
      <c r="EZ12" s="35">
        <v>0</v>
      </c>
      <c r="FA12" s="35">
        <v>0</v>
      </c>
      <c r="FB12" s="35">
        <v>0</v>
      </c>
      <c r="FC12" s="35">
        <v>0</v>
      </c>
      <c r="FD12" s="35">
        <v>14</v>
      </c>
      <c r="FE12" s="35">
        <v>30</v>
      </c>
      <c r="FF12" s="35">
        <v>31</v>
      </c>
      <c r="FG12" s="59">
        <v>1.28</v>
      </c>
      <c r="FH12" s="59">
        <v>2.33</v>
      </c>
      <c r="FI12" s="59">
        <v>3.61</v>
      </c>
      <c r="FJ12" s="59">
        <v>4.6900000000000004</v>
      </c>
      <c r="FK12" s="59">
        <v>5.72</v>
      </c>
      <c r="FL12" s="59">
        <v>6</v>
      </c>
      <c r="FM12" s="59">
        <v>6.31</v>
      </c>
      <c r="FN12" s="59">
        <v>5.19</v>
      </c>
      <c r="FO12" s="59">
        <v>3.97</v>
      </c>
      <c r="FP12" s="59">
        <v>2.69</v>
      </c>
      <c r="FQ12" s="59">
        <v>1.44</v>
      </c>
      <c r="FR12" s="59">
        <v>1.08</v>
      </c>
      <c r="FS12" s="60">
        <v>0.92</v>
      </c>
      <c r="FT12" s="60">
        <v>0.98</v>
      </c>
      <c r="FU12" s="60">
        <v>0.75</v>
      </c>
      <c r="FV12" s="60">
        <v>0.11</v>
      </c>
      <c r="FW12" s="60">
        <v>0.01</v>
      </c>
      <c r="FX12" s="60">
        <v>7.0000000000000007E-2</v>
      </c>
      <c r="FY12" s="60">
        <v>0.68</v>
      </c>
      <c r="FZ12" s="60">
        <v>0.99</v>
      </c>
      <c r="GA12" s="60">
        <v>0.22</v>
      </c>
      <c r="GB12" s="60">
        <v>0.03</v>
      </c>
      <c r="GC12" s="60">
        <v>0.01</v>
      </c>
      <c r="GD12" s="60">
        <v>0.38</v>
      </c>
    </row>
    <row r="13" spans="1:186" x14ac:dyDescent="0.2">
      <c r="A13" s="28">
        <v>7</v>
      </c>
      <c r="B13" s="50" t="s">
        <v>49</v>
      </c>
      <c r="C13" s="50" t="s">
        <v>48</v>
      </c>
      <c r="D13" s="50" t="s">
        <v>49</v>
      </c>
      <c r="E13" s="35">
        <v>242</v>
      </c>
      <c r="F13" s="51"/>
      <c r="G13" s="51"/>
      <c r="H13" s="51"/>
      <c r="I13" s="51"/>
      <c r="J13" s="51"/>
      <c r="K13" s="51"/>
      <c r="L13" s="52">
        <v>-7.0000000000000007E-2</v>
      </c>
      <c r="M13" s="52">
        <v>3.15</v>
      </c>
      <c r="N13" s="52">
        <v>8.3000000000000007</v>
      </c>
      <c r="O13" s="52">
        <v>13.02</v>
      </c>
      <c r="P13" s="52">
        <v>16.78</v>
      </c>
      <c r="Q13" s="52">
        <v>21.18</v>
      </c>
      <c r="R13" s="52">
        <v>23.01</v>
      </c>
      <c r="S13" s="52">
        <v>22.25</v>
      </c>
      <c r="T13" s="52">
        <v>18.82</v>
      </c>
      <c r="U13" s="52">
        <v>12.49</v>
      </c>
      <c r="V13" s="52">
        <v>5.83</v>
      </c>
      <c r="W13" s="52">
        <v>1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53">
        <v>4.3920000000000003</v>
      </c>
      <c r="AW13" s="53">
        <v>8.1</v>
      </c>
      <c r="AX13" s="53">
        <v>12.383999999999999</v>
      </c>
      <c r="AY13" s="53">
        <v>16.2</v>
      </c>
      <c r="AZ13" s="53">
        <v>20.088000000000001</v>
      </c>
      <c r="BA13" s="53">
        <v>20.808</v>
      </c>
      <c r="BB13" s="53">
        <v>21.888000000000002</v>
      </c>
      <c r="BC13" s="53">
        <v>18</v>
      </c>
      <c r="BD13" s="53">
        <v>13.895999999999999</v>
      </c>
      <c r="BE13" s="53">
        <v>9.2880000000000003</v>
      </c>
      <c r="BF13" s="53">
        <v>5.0039999999999996</v>
      </c>
      <c r="BG13" s="53">
        <v>3.8160000000000003</v>
      </c>
      <c r="BH13" s="53">
        <v>7.5533985035250719</v>
      </c>
      <c r="BI13" s="53">
        <v>9.6782645084915639</v>
      </c>
      <c r="BJ13" s="53">
        <v>13.324986872108983</v>
      </c>
      <c r="BK13" s="53">
        <v>12.802539163101892</v>
      </c>
      <c r="BL13" s="53">
        <v>10.193395881006866</v>
      </c>
      <c r="BM13" s="53">
        <v>9.4720360563380286</v>
      </c>
      <c r="BN13" s="53">
        <v>10.311529411764704</v>
      </c>
      <c r="BO13" s="53">
        <v>10.700564971751412</v>
      </c>
      <c r="BP13" s="53">
        <v>12.040067624683008</v>
      </c>
      <c r="BQ13" s="53">
        <v>10.207409341231454</v>
      </c>
      <c r="BR13" s="53">
        <v>7.460543164111737</v>
      </c>
      <c r="BS13" s="53">
        <v>6.3346145591881786</v>
      </c>
      <c r="BT13" s="53">
        <v>5.6894649238649366</v>
      </c>
      <c r="BU13" s="53">
        <v>7.8735417464277813</v>
      </c>
      <c r="BV13" s="53">
        <v>11.939381656691513</v>
      </c>
      <c r="BW13" s="53">
        <v>12.406548793537787</v>
      </c>
      <c r="BX13" s="53">
        <v>11.77929061784897</v>
      </c>
      <c r="BY13" s="53">
        <v>11.476637746478875</v>
      </c>
      <c r="BZ13" s="53">
        <v>12.400941176470587</v>
      </c>
      <c r="CA13" s="53">
        <v>11.531073446327683</v>
      </c>
      <c r="CB13" s="53">
        <v>11.112101437024512</v>
      </c>
      <c r="CC13" s="53">
        <v>8.7040922090813773</v>
      </c>
      <c r="CD13" s="53">
        <v>5.6011467410105213</v>
      </c>
      <c r="CE13" s="53">
        <v>4.6725799607442475</v>
      </c>
      <c r="CF13" s="53">
        <v>3.8255313442048009</v>
      </c>
      <c r="CG13" s="53">
        <v>6.0688189843639977</v>
      </c>
      <c r="CH13" s="53">
        <v>10.553776441274042</v>
      </c>
      <c r="CI13" s="53">
        <v>12.010558423973684</v>
      </c>
      <c r="CJ13" s="53">
        <v>13.365185354691073</v>
      </c>
      <c r="CK13" s="53">
        <v>13.48123943661972</v>
      </c>
      <c r="CL13" s="53">
        <v>14.490352941176472</v>
      </c>
      <c r="CM13" s="53">
        <v>12.361581920903955</v>
      </c>
      <c r="CN13" s="53">
        <v>10.184135249366019</v>
      </c>
      <c r="CO13" s="53">
        <v>7.2007750769312997</v>
      </c>
      <c r="CP13" s="53">
        <v>3.7417503179093048</v>
      </c>
      <c r="CQ13" s="53">
        <v>3.0105453623003156</v>
      </c>
      <c r="CR13" s="53">
        <v>3.002493177989062</v>
      </c>
      <c r="CS13" s="53">
        <v>5.1064571928512352</v>
      </c>
      <c r="CT13" s="53">
        <v>8.2715940592671053</v>
      </c>
      <c r="CU13" s="53">
        <v>9.5297764625852057</v>
      </c>
      <c r="CV13" s="53">
        <v>10.58986956521739</v>
      </c>
      <c r="CW13" s="53">
        <v>11.236320000000001</v>
      </c>
      <c r="CX13" s="53">
        <v>11.570823529411763</v>
      </c>
      <c r="CY13" s="53">
        <v>9.2485875706214706</v>
      </c>
      <c r="CZ13" s="53">
        <v>7.5881792054099746</v>
      </c>
      <c r="DA13" s="53">
        <v>5.9675064906427657</v>
      </c>
      <c r="DB13" s="53">
        <v>3.1499890393156114</v>
      </c>
      <c r="DC13" s="53">
        <v>2.5255530485786006</v>
      </c>
      <c r="DD13" s="53">
        <v>2.1794550117733227</v>
      </c>
      <c r="DE13" s="53">
        <v>4.1440954013384736</v>
      </c>
      <c r="DF13" s="53">
        <v>5.9894116772601675</v>
      </c>
      <c r="DG13" s="53">
        <v>7.0489945011967281</v>
      </c>
      <c r="DH13" s="53">
        <v>7.8145537757437067</v>
      </c>
      <c r="DI13" s="53">
        <v>8.9914005633802816</v>
      </c>
      <c r="DJ13" s="53">
        <v>8.6512941176470566</v>
      </c>
      <c r="DK13" s="53">
        <v>6.1355932203389836</v>
      </c>
      <c r="DL13" s="53">
        <v>4.9922231614539312</v>
      </c>
      <c r="DM13" s="53">
        <v>4.7342379043542309</v>
      </c>
      <c r="DN13" s="53">
        <v>2.5582277607219184</v>
      </c>
      <c r="DO13" s="53">
        <v>2.0405607348568848</v>
      </c>
      <c r="DP13" s="54">
        <v>636</v>
      </c>
      <c r="DQ13" s="54">
        <v>736</v>
      </c>
      <c r="DR13" s="54">
        <v>847</v>
      </c>
      <c r="DS13" s="54">
        <v>1084</v>
      </c>
      <c r="DT13" s="54">
        <v>1418</v>
      </c>
      <c r="DU13" s="54">
        <v>1806</v>
      </c>
      <c r="DV13" s="54">
        <v>1835</v>
      </c>
      <c r="DW13" s="54">
        <v>1904</v>
      </c>
      <c r="DX13" s="54">
        <v>1611</v>
      </c>
      <c r="DY13" s="54">
        <v>1261</v>
      </c>
      <c r="DZ13" s="54">
        <v>956</v>
      </c>
      <c r="EA13" s="54">
        <v>700</v>
      </c>
      <c r="EB13" s="54">
        <v>1</v>
      </c>
      <c r="EC13" s="55">
        <v>0.9</v>
      </c>
      <c r="ED13" s="55" t="s">
        <v>35</v>
      </c>
      <c r="EE13" s="56">
        <v>1</v>
      </c>
      <c r="EF13" s="57" t="s">
        <v>290</v>
      </c>
      <c r="EG13" s="35"/>
      <c r="EH13" s="58">
        <v>7</v>
      </c>
      <c r="EI13" s="58" t="s">
        <v>48</v>
      </c>
      <c r="EJ13" s="58">
        <v>7</v>
      </c>
      <c r="EK13" s="58" t="s">
        <v>50</v>
      </c>
      <c r="EL13" s="58">
        <v>8</v>
      </c>
      <c r="EM13" s="58" t="s">
        <v>50</v>
      </c>
      <c r="EN13" s="58">
        <v>8</v>
      </c>
      <c r="EP13" s="58">
        <v>7</v>
      </c>
      <c r="EQ13" s="35">
        <v>2659</v>
      </c>
      <c r="ER13" s="35">
        <v>177</v>
      </c>
      <c r="ES13" s="59">
        <v>-4.9800000000000004</v>
      </c>
      <c r="ET13" s="35">
        <v>-15</v>
      </c>
      <c r="EU13" s="35">
        <v>31</v>
      </c>
      <c r="EV13" s="35">
        <v>28</v>
      </c>
      <c r="EW13" s="35">
        <v>31</v>
      </c>
      <c r="EX13" s="35">
        <v>13</v>
      </c>
      <c r="EY13" s="35">
        <v>0</v>
      </c>
      <c r="EZ13" s="35">
        <v>0</v>
      </c>
      <c r="FA13" s="35">
        <v>0</v>
      </c>
      <c r="FB13" s="35">
        <v>0</v>
      </c>
      <c r="FC13" s="35">
        <v>0</v>
      </c>
      <c r="FD13" s="35">
        <v>13</v>
      </c>
      <c r="FE13" s="35">
        <v>30</v>
      </c>
      <c r="FF13" s="35">
        <v>31</v>
      </c>
      <c r="FG13" s="59">
        <v>1.22</v>
      </c>
      <c r="FH13" s="59">
        <v>2.25</v>
      </c>
      <c r="FI13" s="59">
        <v>3.44</v>
      </c>
      <c r="FJ13" s="59">
        <v>4.5</v>
      </c>
      <c r="FK13" s="59">
        <v>5.58</v>
      </c>
      <c r="FL13" s="59">
        <v>5.78</v>
      </c>
      <c r="FM13" s="59">
        <v>6.08</v>
      </c>
      <c r="FN13" s="59">
        <v>5</v>
      </c>
      <c r="FO13" s="59">
        <v>3.86</v>
      </c>
      <c r="FP13" s="59">
        <v>2.58</v>
      </c>
      <c r="FQ13" s="59">
        <v>1.39</v>
      </c>
      <c r="FR13" s="59">
        <v>1.06</v>
      </c>
      <c r="FS13" s="60">
        <v>0.16</v>
      </c>
      <c r="FT13" s="60">
        <v>0.3</v>
      </c>
      <c r="FU13" s="60">
        <v>0.23</v>
      </c>
      <c r="FV13" s="60">
        <v>0.25</v>
      </c>
      <c r="FW13" s="60">
        <v>0.33</v>
      </c>
      <c r="FX13" s="60">
        <v>0.44</v>
      </c>
      <c r="FY13" s="60">
        <v>0.6</v>
      </c>
      <c r="FZ13" s="60">
        <v>0.91</v>
      </c>
      <c r="GA13" s="60">
        <v>0.68</v>
      </c>
      <c r="GB13" s="60">
        <v>0.49</v>
      </c>
      <c r="GC13" s="60">
        <v>0.15</v>
      </c>
      <c r="GD13" s="60">
        <v>0.15</v>
      </c>
    </row>
    <row r="14" spans="1:186" s="53" customFormat="1" ht="11.25" x14ac:dyDescent="0.2">
      <c r="A14" s="28">
        <v>8</v>
      </c>
      <c r="B14" s="50" t="s">
        <v>50</v>
      </c>
      <c r="C14" s="50" t="s">
        <v>51</v>
      </c>
      <c r="D14" s="50" t="s">
        <v>50</v>
      </c>
      <c r="E14" s="35">
        <v>830</v>
      </c>
      <c r="L14" s="52">
        <v>-3.36</v>
      </c>
      <c r="M14" s="52">
        <v>-0.27</v>
      </c>
      <c r="N14" s="52">
        <v>4.8499999999999996</v>
      </c>
      <c r="O14" s="52">
        <v>9.5399999999999991</v>
      </c>
      <c r="P14" s="52">
        <v>13.28</v>
      </c>
      <c r="Q14" s="52">
        <v>17.649999999999999</v>
      </c>
      <c r="R14" s="52">
        <v>19.47</v>
      </c>
      <c r="S14" s="52">
        <v>18.72</v>
      </c>
      <c r="T14" s="52">
        <v>15.31</v>
      </c>
      <c r="U14" s="52">
        <v>9.01</v>
      </c>
      <c r="V14" s="52">
        <v>2.4</v>
      </c>
      <c r="W14" s="52">
        <v>-2.2999999999999998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53">
        <v>4.5000000000000009</v>
      </c>
      <c r="AW14" s="53">
        <v>8.2080000000000002</v>
      </c>
      <c r="AX14" s="53">
        <v>12.708</v>
      </c>
      <c r="AY14" s="53">
        <v>16.488</v>
      </c>
      <c r="AZ14" s="53">
        <v>20.303999999999998</v>
      </c>
      <c r="BA14" s="53">
        <v>21.312000000000001</v>
      </c>
      <c r="BB14" s="53">
        <v>22.5</v>
      </c>
      <c r="BC14" s="53">
        <v>18.504000000000001</v>
      </c>
      <c r="BD14" s="53">
        <v>14.183999999999999</v>
      </c>
      <c r="BE14" s="53">
        <v>9.2880000000000003</v>
      </c>
      <c r="BF14" s="53">
        <v>5.1119999999999992</v>
      </c>
      <c r="BG14" s="53">
        <v>3.8880000000000003</v>
      </c>
      <c r="BH14" s="53">
        <v>7.7391378109888027</v>
      </c>
      <c r="BI14" s="53">
        <v>9.8073080352714523</v>
      </c>
      <c r="BJ14" s="53">
        <v>13.673605714693229</v>
      </c>
      <c r="BK14" s="53">
        <v>13.030139859334813</v>
      </c>
      <c r="BL14" s="53">
        <v>10.30300228832952</v>
      </c>
      <c r="BM14" s="53">
        <v>9.7014625352112684</v>
      </c>
      <c r="BN14" s="53">
        <v>10.599845201238388</v>
      </c>
      <c r="BO14" s="53">
        <v>11.000180790960451</v>
      </c>
      <c r="BP14" s="53">
        <v>12.289602704987319</v>
      </c>
      <c r="BQ14" s="53">
        <v>10.207409341231454</v>
      </c>
      <c r="BR14" s="53">
        <v>7.6215620813227822</v>
      </c>
      <c r="BS14" s="53">
        <v>6.4541355886068237</v>
      </c>
      <c r="BT14" s="53">
        <v>5.8293697990419426</v>
      </c>
      <c r="BU14" s="53">
        <v>7.9785223030468186</v>
      </c>
      <c r="BV14" s="53">
        <v>12.251749200035187</v>
      </c>
      <c r="BW14" s="53">
        <v>12.62710966097846</v>
      </c>
      <c r="BX14" s="53">
        <v>11.90594965675057</v>
      </c>
      <c r="BY14" s="53">
        <v>11.754618591549297</v>
      </c>
      <c r="BZ14" s="53">
        <v>12.747678018575851</v>
      </c>
      <c r="CA14" s="53">
        <v>11.853943502824858</v>
      </c>
      <c r="CB14" s="53">
        <v>11.342404057480978</v>
      </c>
      <c r="CC14" s="53">
        <v>8.7040922090813773</v>
      </c>
      <c r="CD14" s="53">
        <v>5.7220348001690216</v>
      </c>
      <c r="CE14" s="53">
        <v>4.7607418467960256</v>
      </c>
      <c r="CF14" s="53">
        <v>3.9196017870950826</v>
      </c>
      <c r="CG14" s="53">
        <v>6.1497365708221841</v>
      </c>
      <c r="CH14" s="53">
        <v>10.829892685377143</v>
      </c>
      <c r="CI14" s="53">
        <v>12.224079462622106</v>
      </c>
      <c r="CJ14" s="53">
        <v>13.508897025171622</v>
      </c>
      <c r="CK14" s="53">
        <v>13.807774647887326</v>
      </c>
      <c r="CL14" s="53">
        <v>14.895510835913312</v>
      </c>
      <c r="CM14" s="53">
        <v>12.707706214689265</v>
      </c>
      <c r="CN14" s="53">
        <v>10.39520540997464</v>
      </c>
      <c r="CO14" s="53">
        <v>7.2007750769312997</v>
      </c>
      <c r="CP14" s="53">
        <v>3.8225075190152609</v>
      </c>
      <c r="CQ14" s="53">
        <v>3.0673481049852271</v>
      </c>
      <c r="CR14" s="53">
        <v>3.0763249774478094</v>
      </c>
      <c r="CS14" s="53">
        <v>5.1745432887559177</v>
      </c>
      <c r="CT14" s="53">
        <v>8.4880020433758379</v>
      </c>
      <c r="CU14" s="53">
        <v>9.6991947108089427</v>
      </c>
      <c r="CV14" s="53">
        <v>10.70373913043478</v>
      </c>
      <c r="CW14" s="53">
        <v>11.50848</v>
      </c>
      <c r="CX14" s="53">
        <v>11.894349845201237</v>
      </c>
      <c r="CY14" s="53">
        <v>9.507548022598872</v>
      </c>
      <c r="CZ14" s="53">
        <v>7.7454471682163994</v>
      </c>
      <c r="DA14" s="53">
        <v>5.9675064906427657</v>
      </c>
      <c r="DB14" s="53">
        <v>3.2179744142648694</v>
      </c>
      <c r="DC14" s="53">
        <v>2.5732049928914043</v>
      </c>
      <c r="DD14" s="53">
        <v>2.2330481678005358</v>
      </c>
      <c r="DE14" s="53">
        <v>4.1993500066896532</v>
      </c>
      <c r="DF14" s="53">
        <v>6.1461114013745322</v>
      </c>
      <c r="DG14" s="53">
        <v>7.1743099589957815</v>
      </c>
      <c r="DH14" s="53">
        <v>7.8985812356979395</v>
      </c>
      <c r="DI14" s="53">
        <v>9.2091853521126765</v>
      </c>
      <c r="DJ14" s="53">
        <v>8.8931888544891606</v>
      </c>
      <c r="DK14" s="53">
        <v>6.307389830508475</v>
      </c>
      <c r="DL14" s="53">
        <v>5.0956889264581573</v>
      </c>
      <c r="DM14" s="53">
        <v>4.7342379043542309</v>
      </c>
      <c r="DN14" s="53">
        <v>2.613441309514478</v>
      </c>
      <c r="DO14" s="53">
        <v>2.0790618807975809</v>
      </c>
      <c r="DP14" s="54">
        <v>636</v>
      </c>
      <c r="DQ14" s="54">
        <v>736</v>
      </c>
      <c r="DR14" s="54">
        <v>847</v>
      </c>
      <c r="DS14" s="54">
        <v>1084</v>
      </c>
      <c r="DT14" s="54">
        <v>1418</v>
      </c>
      <c r="DU14" s="54">
        <v>1806</v>
      </c>
      <c r="DV14" s="54">
        <v>1835</v>
      </c>
      <c r="DW14" s="54">
        <v>1904</v>
      </c>
      <c r="DX14" s="54">
        <v>1611</v>
      </c>
      <c r="DY14" s="54">
        <v>1261</v>
      </c>
      <c r="DZ14" s="54">
        <v>956</v>
      </c>
      <c r="EA14" s="54">
        <v>700</v>
      </c>
      <c r="EB14" s="54">
        <v>1</v>
      </c>
      <c r="EC14" s="55">
        <v>0.9</v>
      </c>
      <c r="ED14" s="55" t="s">
        <v>35</v>
      </c>
      <c r="EE14" s="56">
        <v>1</v>
      </c>
      <c r="EF14" s="57" t="s">
        <v>289</v>
      </c>
      <c r="EG14" s="35"/>
      <c r="EH14" s="61">
        <v>8</v>
      </c>
      <c r="EI14" s="61" t="s">
        <v>51</v>
      </c>
      <c r="EJ14" s="61">
        <v>8</v>
      </c>
      <c r="EK14" s="61" t="s">
        <v>32</v>
      </c>
      <c r="EL14" s="61">
        <v>9</v>
      </c>
      <c r="EM14" s="61" t="s">
        <v>32</v>
      </c>
      <c r="EN14" s="61">
        <v>9</v>
      </c>
      <c r="EO14" s="61"/>
      <c r="EP14" s="61">
        <v>8</v>
      </c>
      <c r="EQ14" s="35">
        <v>3754</v>
      </c>
      <c r="ER14" s="35">
        <v>233</v>
      </c>
      <c r="ES14" s="59">
        <v>-3.8900000000000006</v>
      </c>
      <c r="ET14" s="35">
        <v>-17</v>
      </c>
      <c r="EU14" s="35">
        <v>31</v>
      </c>
      <c r="EV14" s="35">
        <v>28</v>
      </c>
      <c r="EW14" s="35">
        <v>31</v>
      </c>
      <c r="EX14" s="35">
        <v>30</v>
      </c>
      <c r="EY14" s="35">
        <v>10</v>
      </c>
      <c r="EZ14" s="35">
        <v>0</v>
      </c>
      <c r="FA14" s="35">
        <v>0</v>
      </c>
      <c r="FB14" s="35">
        <v>0</v>
      </c>
      <c r="FC14" s="35">
        <v>11</v>
      </c>
      <c r="FD14" s="35">
        <v>31</v>
      </c>
      <c r="FE14" s="35">
        <v>30</v>
      </c>
      <c r="FF14" s="35">
        <v>31</v>
      </c>
      <c r="FG14" s="59">
        <v>1.25</v>
      </c>
      <c r="FH14" s="59">
        <v>2.2799999999999998</v>
      </c>
      <c r="FI14" s="59">
        <v>3.53</v>
      </c>
      <c r="FJ14" s="59">
        <v>4.58</v>
      </c>
      <c r="FK14" s="59">
        <v>5.64</v>
      </c>
      <c r="FL14" s="59">
        <v>5.92</v>
      </c>
      <c r="FM14" s="59">
        <v>6.25</v>
      </c>
      <c r="FN14" s="59">
        <v>5.14</v>
      </c>
      <c r="FO14" s="59">
        <v>3.94</v>
      </c>
      <c r="FP14" s="59">
        <v>2.58</v>
      </c>
      <c r="FQ14" s="59">
        <v>1.42</v>
      </c>
      <c r="FR14" s="59">
        <v>1.08</v>
      </c>
      <c r="FS14" s="60">
        <v>0.5</v>
      </c>
      <c r="FT14" s="60">
        <v>0.51</v>
      </c>
      <c r="FU14" s="60">
        <v>0.56999999999999995</v>
      </c>
      <c r="FV14" s="60">
        <v>0.71</v>
      </c>
      <c r="FW14" s="60">
        <v>0.75</v>
      </c>
      <c r="FX14" s="60">
        <v>0.53</v>
      </c>
      <c r="FY14" s="60">
        <v>0.59</v>
      </c>
      <c r="FZ14" s="60">
        <v>0.67</v>
      </c>
      <c r="GA14" s="60">
        <v>0.68</v>
      </c>
      <c r="GB14" s="60">
        <v>0.64</v>
      </c>
      <c r="GC14" s="60">
        <v>0.48</v>
      </c>
      <c r="GD14" s="60">
        <v>0.54</v>
      </c>
    </row>
    <row r="15" spans="1:186" s="69" customFormat="1" ht="11.25" x14ac:dyDescent="0.2">
      <c r="A15" s="28">
        <v>9</v>
      </c>
      <c r="B15" s="62" t="s">
        <v>32</v>
      </c>
      <c r="C15" s="62" t="s">
        <v>52</v>
      </c>
      <c r="D15" s="62" t="s">
        <v>32</v>
      </c>
      <c r="E15" s="56">
        <v>262</v>
      </c>
      <c r="F15" s="63">
        <v>46</v>
      </c>
      <c r="G15" s="63">
        <v>30</v>
      </c>
      <c r="H15" s="63">
        <v>11</v>
      </c>
      <c r="I15" s="63">
        <v>21</v>
      </c>
      <c r="J15" s="64">
        <v>31.4</v>
      </c>
      <c r="K15" s="64">
        <v>13</v>
      </c>
      <c r="L15" s="65">
        <v>-0.5</v>
      </c>
      <c r="M15" s="65">
        <v>2.77</v>
      </c>
      <c r="N15" s="65">
        <v>8</v>
      </c>
      <c r="O15" s="65">
        <v>12.8</v>
      </c>
      <c r="P15" s="65">
        <v>16.62</v>
      </c>
      <c r="Q15" s="65">
        <v>21.09</v>
      </c>
      <c r="R15" s="65">
        <v>22.94</v>
      </c>
      <c r="S15" s="65">
        <v>22.18</v>
      </c>
      <c r="T15" s="65">
        <v>18.690000000000001</v>
      </c>
      <c r="U15" s="65">
        <v>12.26</v>
      </c>
      <c r="V15" s="65">
        <v>5.5</v>
      </c>
      <c r="W15" s="65">
        <v>0.59</v>
      </c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53">
        <v>4.6080000000000005</v>
      </c>
      <c r="AW15" s="53">
        <v>8.7119999999999997</v>
      </c>
      <c r="AX15" s="53">
        <v>13.212</v>
      </c>
      <c r="AY15" s="53">
        <v>17.315999999999999</v>
      </c>
      <c r="AZ15" s="53">
        <v>20.988</v>
      </c>
      <c r="BA15" s="53">
        <v>21.815999999999999</v>
      </c>
      <c r="BB15" s="53">
        <v>22.896000000000001</v>
      </c>
      <c r="BC15" s="53">
        <v>19.008000000000003</v>
      </c>
      <c r="BD15" s="53">
        <v>14.4</v>
      </c>
      <c r="BE15" s="53">
        <v>9.395999999999999</v>
      </c>
      <c r="BF15" s="53">
        <v>5.2919999999999998</v>
      </c>
      <c r="BG15" s="55">
        <v>3.8880000000000003</v>
      </c>
      <c r="BH15" s="55">
        <v>7.9248771184525344</v>
      </c>
      <c r="BI15" s="55">
        <v>10.409511160244261</v>
      </c>
      <c r="BJ15" s="55">
        <v>14.215901692046502</v>
      </c>
      <c r="BK15" s="55">
        <v>13.684491861004465</v>
      </c>
      <c r="BL15" s="55">
        <v>10.650089244851259</v>
      </c>
      <c r="BM15" s="55">
        <v>9.9308890140845065</v>
      </c>
      <c r="BN15" s="55">
        <v>10.786402476780184</v>
      </c>
      <c r="BO15" s="55">
        <v>11.299796610169492</v>
      </c>
      <c r="BP15" s="55">
        <v>12.476754015215553</v>
      </c>
      <c r="BQ15" s="55">
        <v>10.326100147524842</v>
      </c>
      <c r="BR15" s="53">
        <v>7.88992694334119</v>
      </c>
      <c r="BS15" s="53">
        <v>6.4541355886068237</v>
      </c>
      <c r="BT15" s="53">
        <v>5.9692746742189495</v>
      </c>
      <c r="BU15" s="53">
        <v>8.4684315672689916</v>
      </c>
      <c r="BV15" s="53">
        <v>12.737654267458678</v>
      </c>
      <c r="BW15" s="53">
        <v>13.26122215487039</v>
      </c>
      <c r="BX15" s="53">
        <v>12.307036613272309</v>
      </c>
      <c r="BY15" s="53">
        <v>12.032599436619719</v>
      </c>
      <c r="BZ15" s="53">
        <v>12.972037151702786</v>
      </c>
      <c r="CA15" s="53">
        <v>12.176813559322035</v>
      </c>
      <c r="CB15" s="53">
        <v>11.515131022823329</v>
      </c>
      <c r="CC15" s="53">
        <v>8.8053025836055774</v>
      </c>
      <c r="CD15" s="53">
        <v>5.9235148987665225</v>
      </c>
      <c r="CE15" s="53">
        <v>4.7607418467960256</v>
      </c>
      <c r="CF15" s="53">
        <v>4.0136722299853647</v>
      </c>
      <c r="CG15" s="53">
        <v>6.5273519742937216</v>
      </c>
      <c r="CH15" s="53">
        <v>11.259406842870854</v>
      </c>
      <c r="CI15" s="53">
        <v>12.837952448736315</v>
      </c>
      <c r="CJ15" s="53">
        <v>13.963983981693362</v>
      </c>
      <c r="CK15" s="53">
        <v>14.13430985915493</v>
      </c>
      <c r="CL15" s="53">
        <v>15.157671826625387</v>
      </c>
      <c r="CM15" s="53">
        <v>13.053830508474578</v>
      </c>
      <c r="CN15" s="53">
        <v>10.553508030431107</v>
      </c>
      <c r="CO15" s="53">
        <v>7.2845050196863141</v>
      </c>
      <c r="CP15" s="53">
        <v>3.9571028541918549</v>
      </c>
      <c r="CQ15" s="53">
        <v>3.0673481049852271</v>
      </c>
      <c r="CR15" s="53">
        <v>3.1501567769065568</v>
      </c>
      <c r="CS15" s="53">
        <v>5.4922784029777727</v>
      </c>
      <c r="CT15" s="53">
        <v>8.8246366853227549</v>
      </c>
      <c r="CU15" s="53">
        <v>10.186272174452187</v>
      </c>
      <c r="CV15" s="53">
        <v>11.06432608695652</v>
      </c>
      <c r="CW15" s="55">
        <v>11.78064</v>
      </c>
      <c r="CX15" s="55">
        <v>12.103690402476779</v>
      </c>
      <c r="CY15" s="55">
        <v>9.7665084745762734</v>
      </c>
      <c r="CZ15" s="55">
        <v>7.8633981403212179</v>
      </c>
      <c r="DA15" s="55">
        <v>6.0368961009990763</v>
      </c>
      <c r="DB15" s="55">
        <v>3.3312833725136324</v>
      </c>
      <c r="DC15" s="55">
        <v>2.5732049928914043</v>
      </c>
      <c r="DD15" s="55">
        <v>2.2866413238277485</v>
      </c>
      <c r="DE15" s="55">
        <v>4.4572048316618247</v>
      </c>
      <c r="DF15" s="55">
        <v>6.3898665277746556</v>
      </c>
      <c r="DG15" s="55">
        <v>7.5345919001680581</v>
      </c>
      <c r="DH15" s="55">
        <v>8.1646681922196791</v>
      </c>
      <c r="DI15" s="55">
        <v>9.4269701408450697</v>
      </c>
      <c r="DJ15" s="55">
        <v>9.0497089783281712</v>
      </c>
      <c r="DK15" s="55">
        <v>6.4791864406779673</v>
      </c>
      <c r="DL15" s="55">
        <v>5.1732882502113275</v>
      </c>
      <c r="DM15" s="55">
        <v>4.7892871823118375</v>
      </c>
      <c r="DN15" s="55">
        <v>2.7054638908354103</v>
      </c>
      <c r="DO15" s="55">
        <v>2.0790618807975809</v>
      </c>
      <c r="DP15" s="54">
        <v>636</v>
      </c>
      <c r="DQ15" s="54">
        <v>736</v>
      </c>
      <c r="DR15" s="54">
        <v>847</v>
      </c>
      <c r="DS15" s="54">
        <v>1084</v>
      </c>
      <c r="DT15" s="54">
        <v>1418</v>
      </c>
      <c r="DU15" s="54">
        <v>1806</v>
      </c>
      <c r="DV15" s="54">
        <v>1835</v>
      </c>
      <c r="DW15" s="54">
        <v>1904</v>
      </c>
      <c r="DX15" s="54">
        <v>1611</v>
      </c>
      <c r="DY15" s="54">
        <v>1261</v>
      </c>
      <c r="DZ15" s="54">
        <v>956</v>
      </c>
      <c r="EA15" s="54">
        <v>700</v>
      </c>
      <c r="EB15" s="54">
        <v>1</v>
      </c>
      <c r="EC15" s="55">
        <v>0.9</v>
      </c>
      <c r="ED15" s="55" t="s">
        <v>35</v>
      </c>
      <c r="EE15" s="56">
        <v>1</v>
      </c>
      <c r="EF15" s="57" t="s">
        <v>290</v>
      </c>
      <c r="EG15" s="56"/>
      <c r="EH15" s="67">
        <v>9</v>
      </c>
      <c r="EI15" s="67" t="s">
        <v>52</v>
      </c>
      <c r="EJ15" s="67">
        <v>9</v>
      </c>
      <c r="EK15" s="67" t="s">
        <v>53</v>
      </c>
      <c r="EL15" s="67">
        <v>69</v>
      </c>
      <c r="EM15" s="67" t="s">
        <v>53</v>
      </c>
      <c r="EN15" s="67">
        <v>69</v>
      </c>
      <c r="EO15" s="67"/>
      <c r="EP15" s="67">
        <v>9</v>
      </c>
      <c r="EQ15" s="56">
        <v>2736</v>
      </c>
      <c r="ER15" s="56">
        <v>179</v>
      </c>
      <c r="ES15" s="55">
        <v>-4.7200000000000006</v>
      </c>
      <c r="ET15" s="56">
        <v>-15</v>
      </c>
      <c r="EU15" s="56">
        <v>31</v>
      </c>
      <c r="EV15" s="56">
        <v>28</v>
      </c>
      <c r="EW15" s="56">
        <v>31</v>
      </c>
      <c r="EX15" s="56">
        <v>14</v>
      </c>
      <c r="EY15" s="56">
        <v>0</v>
      </c>
      <c r="EZ15" s="56">
        <v>0</v>
      </c>
      <c r="FA15" s="56">
        <v>0</v>
      </c>
      <c r="FB15" s="56">
        <v>0</v>
      </c>
      <c r="FC15" s="56">
        <v>0</v>
      </c>
      <c r="FD15" s="56">
        <v>14</v>
      </c>
      <c r="FE15" s="56">
        <v>30</v>
      </c>
      <c r="FF15" s="56">
        <v>31</v>
      </c>
      <c r="FG15" s="55">
        <v>1.28</v>
      </c>
      <c r="FH15" s="55">
        <v>2.42</v>
      </c>
      <c r="FI15" s="55">
        <v>3.67</v>
      </c>
      <c r="FJ15" s="55">
        <v>4.8099999999999996</v>
      </c>
      <c r="FK15" s="55">
        <v>5.83</v>
      </c>
      <c r="FL15" s="55">
        <v>6.06</v>
      </c>
      <c r="FM15" s="55">
        <v>6.36</v>
      </c>
      <c r="FN15" s="55">
        <v>5.28</v>
      </c>
      <c r="FO15" s="55">
        <v>4</v>
      </c>
      <c r="FP15" s="55">
        <v>2.61</v>
      </c>
      <c r="FQ15" s="55">
        <v>1.47</v>
      </c>
      <c r="FR15" s="55">
        <v>1.08</v>
      </c>
      <c r="FS15" s="68">
        <v>0.38</v>
      </c>
      <c r="FT15" s="68">
        <v>0.5</v>
      </c>
      <c r="FU15" s="68">
        <v>0.25</v>
      </c>
      <c r="FV15" s="68">
        <v>0.1</v>
      </c>
      <c r="FW15" s="68">
        <v>7.0000000000000007E-2</v>
      </c>
      <c r="FX15" s="68">
        <v>0.28000000000000003</v>
      </c>
      <c r="FY15" s="68">
        <v>1</v>
      </c>
      <c r="FZ15" s="68">
        <v>1</v>
      </c>
      <c r="GA15" s="68">
        <v>0.43</v>
      </c>
      <c r="GB15" s="68">
        <v>0.14000000000000001</v>
      </c>
      <c r="GC15" s="68">
        <v>0.01</v>
      </c>
      <c r="GD15" s="68">
        <v>0.2</v>
      </c>
    </row>
    <row r="16" spans="1:186" s="53" customFormat="1" ht="11.25" x14ac:dyDescent="0.2">
      <c r="A16" s="28">
        <v>10</v>
      </c>
      <c r="B16" s="50" t="s">
        <v>55</v>
      </c>
      <c r="C16" s="50" t="s">
        <v>54</v>
      </c>
      <c r="D16" s="50" t="s">
        <v>55</v>
      </c>
      <c r="E16" s="35">
        <v>238</v>
      </c>
      <c r="L16" s="52">
        <v>-7.0000000000000007E-2</v>
      </c>
      <c r="M16" s="52">
        <v>3.15</v>
      </c>
      <c r="N16" s="52">
        <v>8.3000000000000007</v>
      </c>
      <c r="O16" s="52">
        <v>13.02</v>
      </c>
      <c r="P16" s="52">
        <v>16.78</v>
      </c>
      <c r="Q16" s="52">
        <v>21.18</v>
      </c>
      <c r="R16" s="52">
        <v>23.01</v>
      </c>
      <c r="S16" s="52">
        <v>22.25</v>
      </c>
      <c r="T16" s="52">
        <v>18.82</v>
      </c>
      <c r="U16" s="52">
        <v>12.49</v>
      </c>
      <c r="V16" s="52">
        <v>5.83</v>
      </c>
      <c r="W16" s="52">
        <v>1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53">
        <v>4.1040000000000001</v>
      </c>
      <c r="AW16" s="53">
        <v>7.992</v>
      </c>
      <c r="AX16" s="53">
        <v>11.7</v>
      </c>
      <c r="AY16" s="53">
        <v>15.3</v>
      </c>
      <c r="AZ16" s="53">
        <v>19.691999999999997</v>
      </c>
      <c r="BA16" s="53">
        <v>19.296000000000003</v>
      </c>
      <c r="BB16" s="53">
        <v>20.303999999999998</v>
      </c>
      <c r="BC16" s="53">
        <v>16.704000000000001</v>
      </c>
      <c r="BD16" s="53">
        <v>12.888</v>
      </c>
      <c r="BE16" s="53">
        <v>9.2159999999999993</v>
      </c>
      <c r="BF16" s="53">
        <v>4.7160000000000002</v>
      </c>
      <c r="BG16" s="53">
        <v>3.7080000000000002</v>
      </c>
      <c r="BH16" s="53">
        <v>7.0580936836217871</v>
      </c>
      <c r="BI16" s="53">
        <v>9.5492209817116773</v>
      </c>
      <c r="BJ16" s="53">
        <v>12.589013759986685</v>
      </c>
      <c r="BK16" s="53">
        <v>12.091286987374009</v>
      </c>
      <c r="BL16" s="53">
        <v>9.9924508009153303</v>
      </c>
      <c r="BM16" s="53">
        <v>8.7837566197183108</v>
      </c>
      <c r="BN16" s="53">
        <v>9.5653003095975215</v>
      </c>
      <c r="BO16" s="53">
        <v>9.93012429378531</v>
      </c>
      <c r="BP16" s="53">
        <v>11.16669484361792</v>
      </c>
      <c r="BQ16" s="53">
        <v>10.128282137035862</v>
      </c>
      <c r="BR16" s="53">
        <v>7.0311593848822858</v>
      </c>
      <c r="BS16" s="53">
        <v>6.1553330150602115</v>
      </c>
      <c r="BT16" s="53">
        <v>5.3163852567262513</v>
      </c>
      <c r="BU16" s="53">
        <v>7.7685611898087448</v>
      </c>
      <c r="BV16" s="53">
        <v>11.279939065188202</v>
      </c>
      <c r="BW16" s="53">
        <v>11.717296082785689</v>
      </c>
      <c r="BX16" s="53">
        <v>11.547082379862697</v>
      </c>
      <c r="BY16" s="53">
        <v>10.642695211267608</v>
      </c>
      <c r="BZ16" s="53">
        <v>11.503504643962847</v>
      </c>
      <c r="CA16" s="53">
        <v>10.700836158192089</v>
      </c>
      <c r="CB16" s="53">
        <v>10.30604226542688</v>
      </c>
      <c r="CC16" s="53">
        <v>8.6366186260652409</v>
      </c>
      <c r="CD16" s="53">
        <v>5.2787785832545202</v>
      </c>
      <c r="CE16" s="53">
        <v>4.5403371316665799</v>
      </c>
      <c r="CF16" s="53">
        <v>3.574676829830715</v>
      </c>
      <c r="CG16" s="53">
        <v>5.9879013979058113</v>
      </c>
      <c r="CH16" s="53">
        <v>9.9708643703897213</v>
      </c>
      <c r="CI16" s="53">
        <v>11.343305178197369</v>
      </c>
      <c r="CJ16" s="53">
        <v>13.101713958810066</v>
      </c>
      <c r="CK16" s="53">
        <v>12.501633802816905</v>
      </c>
      <c r="CL16" s="53">
        <v>13.441708978328172</v>
      </c>
      <c r="CM16" s="53">
        <v>11.471548022598869</v>
      </c>
      <c r="CN16" s="53">
        <v>9.445389687235842</v>
      </c>
      <c r="CO16" s="53">
        <v>7.1449551150946231</v>
      </c>
      <c r="CP16" s="53">
        <v>3.5263977816267555</v>
      </c>
      <c r="CQ16" s="53">
        <v>2.9253412482729479</v>
      </c>
      <c r="CR16" s="53">
        <v>2.8056083794324018</v>
      </c>
      <c r="CS16" s="53">
        <v>5.0383710969465518</v>
      </c>
      <c r="CT16" s="53">
        <v>7.8147327594820037</v>
      </c>
      <c r="CU16" s="53">
        <v>9.0003444368860279</v>
      </c>
      <c r="CV16" s="53">
        <v>10.381108695652172</v>
      </c>
      <c r="CW16" s="53">
        <v>10.419840000000002</v>
      </c>
      <c r="CX16" s="53">
        <v>10.733461300309596</v>
      </c>
      <c r="CY16" s="53">
        <v>8.5826892655367235</v>
      </c>
      <c r="CZ16" s="53">
        <v>7.0377413355874898</v>
      </c>
      <c r="DA16" s="53">
        <v>5.9212467504052242</v>
      </c>
      <c r="DB16" s="53">
        <v>2.9686947061175912</v>
      </c>
      <c r="DC16" s="53">
        <v>2.454075132109395</v>
      </c>
      <c r="DD16" s="53">
        <v>2.0365399290340882</v>
      </c>
      <c r="DE16" s="53">
        <v>4.0888407959872941</v>
      </c>
      <c r="DF16" s="53">
        <v>5.6586011485742862</v>
      </c>
      <c r="DG16" s="53">
        <v>6.6573836955746879</v>
      </c>
      <c r="DH16" s="53">
        <v>7.660503432494278</v>
      </c>
      <c r="DI16" s="53">
        <v>8.3380461971830986</v>
      </c>
      <c r="DJ16" s="53">
        <v>8.0252136222910195</v>
      </c>
      <c r="DK16" s="53">
        <v>5.6938305084745764</v>
      </c>
      <c r="DL16" s="53">
        <v>4.6300929839391385</v>
      </c>
      <c r="DM16" s="53">
        <v>4.6975383857158253</v>
      </c>
      <c r="DN16" s="53">
        <v>2.4109916306084269</v>
      </c>
      <c r="DO16" s="53">
        <v>1.9828090159458411</v>
      </c>
      <c r="DP16" s="54">
        <v>636</v>
      </c>
      <c r="DQ16" s="54">
        <v>736</v>
      </c>
      <c r="DR16" s="54">
        <v>847</v>
      </c>
      <c r="DS16" s="54">
        <v>1084</v>
      </c>
      <c r="DT16" s="54">
        <v>1418</v>
      </c>
      <c r="DU16" s="54">
        <v>1806</v>
      </c>
      <c r="DV16" s="54">
        <v>1835</v>
      </c>
      <c r="DW16" s="54">
        <v>1904</v>
      </c>
      <c r="DX16" s="54">
        <v>1611</v>
      </c>
      <c r="DY16" s="54">
        <v>1261</v>
      </c>
      <c r="DZ16" s="54">
        <v>956</v>
      </c>
      <c r="EA16" s="54">
        <v>700</v>
      </c>
      <c r="EB16" s="54">
        <v>1</v>
      </c>
      <c r="EC16" s="55">
        <v>0.9</v>
      </c>
      <c r="ED16" s="55" t="s">
        <v>35</v>
      </c>
      <c r="EE16" s="56">
        <v>1</v>
      </c>
      <c r="EF16" s="57" t="s">
        <v>290</v>
      </c>
      <c r="EG16" s="35"/>
      <c r="EH16" s="61">
        <v>10</v>
      </c>
      <c r="EI16" s="61" t="s">
        <v>54</v>
      </c>
      <c r="EJ16" s="61">
        <v>10</v>
      </c>
      <c r="EK16" s="61" t="s">
        <v>56</v>
      </c>
      <c r="EL16" s="61">
        <v>11</v>
      </c>
      <c r="EM16" s="61" t="s">
        <v>56</v>
      </c>
      <c r="EN16" s="61">
        <v>11</v>
      </c>
      <c r="EO16" s="61"/>
      <c r="EP16" s="61">
        <v>10</v>
      </c>
      <c r="EQ16" s="35">
        <v>2659</v>
      </c>
      <c r="ER16" s="35">
        <v>177</v>
      </c>
      <c r="ES16" s="59">
        <v>-4.9800000000000004</v>
      </c>
      <c r="ET16" s="35">
        <v>-15</v>
      </c>
      <c r="EU16" s="35">
        <v>31</v>
      </c>
      <c r="EV16" s="35">
        <v>28</v>
      </c>
      <c r="EW16" s="35">
        <v>31</v>
      </c>
      <c r="EX16" s="35">
        <v>13</v>
      </c>
      <c r="EY16" s="35">
        <v>0</v>
      </c>
      <c r="EZ16" s="35">
        <v>0</v>
      </c>
      <c r="FA16" s="35">
        <v>0</v>
      </c>
      <c r="FB16" s="35">
        <v>0</v>
      </c>
      <c r="FC16" s="35">
        <v>0</v>
      </c>
      <c r="FD16" s="35">
        <v>13</v>
      </c>
      <c r="FE16" s="35">
        <v>30</v>
      </c>
      <c r="FF16" s="35">
        <v>31</v>
      </c>
      <c r="FG16" s="59">
        <v>1.1399999999999999</v>
      </c>
      <c r="FH16" s="59">
        <v>2.2200000000000002</v>
      </c>
      <c r="FI16" s="59">
        <v>3.25</v>
      </c>
      <c r="FJ16" s="59">
        <v>4.25</v>
      </c>
      <c r="FK16" s="59">
        <v>5.47</v>
      </c>
      <c r="FL16" s="59">
        <v>5.36</v>
      </c>
      <c r="FM16" s="59">
        <v>5.64</v>
      </c>
      <c r="FN16" s="59">
        <v>4.6399999999999997</v>
      </c>
      <c r="FO16" s="59">
        <v>3.58</v>
      </c>
      <c r="FP16" s="59">
        <v>2.56</v>
      </c>
      <c r="FQ16" s="59">
        <v>1.31</v>
      </c>
      <c r="FR16" s="59">
        <v>1.03</v>
      </c>
      <c r="FS16" s="60">
        <v>0.79</v>
      </c>
      <c r="FT16" s="60">
        <v>0.93</v>
      </c>
      <c r="FU16" s="60">
        <v>0.85</v>
      </c>
      <c r="FV16" s="60">
        <v>0.3</v>
      </c>
      <c r="FW16" s="60">
        <v>7.0000000000000007E-2</v>
      </c>
      <c r="FX16" s="60">
        <v>0.15</v>
      </c>
      <c r="FY16" s="60">
        <v>0.83</v>
      </c>
      <c r="FZ16" s="60">
        <v>1</v>
      </c>
      <c r="GA16" s="60">
        <v>0.34</v>
      </c>
      <c r="GB16" s="60">
        <v>0.15</v>
      </c>
      <c r="GC16" s="60">
        <v>7.0000000000000007E-2</v>
      </c>
      <c r="GD16" s="60">
        <v>0.39</v>
      </c>
    </row>
    <row r="17" spans="1:186" x14ac:dyDescent="0.2">
      <c r="A17" s="28">
        <v>11</v>
      </c>
      <c r="B17" s="50" t="s">
        <v>56</v>
      </c>
      <c r="C17" s="50" t="s">
        <v>57</v>
      </c>
      <c r="D17" s="50" t="s">
        <v>56</v>
      </c>
      <c r="E17" s="35">
        <v>1098</v>
      </c>
      <c r="F17" s="51"/>
      <c r="G17" s="51"/>
      <c r="H17" s="51"/>
      <c r="I17" s="51"/>
      <c r="J17" s="51"/>
      <c r="K17" s="51"/>
      <c r="L17" s="52">
        <v>-4.76</v>
      </c>
      <c r="M17" s="52">
        <v>-1.59</v>
      </c>
      <c r="N17" s="52">
        <v>3.39</v>
      </c>
      <c r="O17" s="52">
        <v>8.0399999999999991</v>
      </c>
      <c r="P17" s="52">
        <v>11.75</v>
      </c>
      <c r="Q17" s="52">
        <v>16.079999999999998</v>
      </c>
      <c r="R17" s="52">
        <v>17.88</v>
      </c>
      <c r="S17" s="52">
        <v>17.14</v>
      </c>
      <c r="T17" s="52">
        <v>13.76</v>
      </c>
      <c r="U17" s="52">
        <v>7.51</v>
      </c>
      <c r="V17" s="52">
        <v>0.95</v>
      </c>
      <c r="W17" s="52">
        <v>-3.7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53">
        <v>4.6080000000000005</v>
      </c>
      <c r="AW17" s="53">
        <v>8.604000000000001</v>
      </c>
      <c r="AX17" s="53">
        <v>13.212</v>
      </c>
      <c r="AY17" s="53">
        <v>17.208000000000002</v>
      </c>
      <c r="AZ17" s="53">
        <v>20.915999999999997</v>
      </c>
      <c r="BA17" s="53">
        <v>21.815999999999999</v>
      </c>
      <c r="BB17" s="53">
        <v>22.896000000000001</v>
      </c>
      <c r="BC17" s="53">
        <v>18.900000000000002</v>
      </c>
      <c r="BD17" s="53">
        <v>14.4</v>
      </c>
      <c r="BE17" s="53">
        <v>9.395999999999999</v>
      </c>
      <c r="BF17" s="53">
        <v>5.2919999999999998</v>
      </c>
      <c r="BG17" s="53">
        <v>3.8880000000000003</v>
      </c>
      <c r="BH17" s="53">
        <v>7.9248771184525344</v>
      </c>
      <c r="BI17" s="53">
        <v>10.280467633464374</v>
      </c>
      <c r="BJ17" s="53">
        <v>14.215901692046502</v>
      </c>
      <c r="BK17" s="53">
        <v>13.599141599917122</v>
      </c>
      <c r="BL17" s="53">
        <v>10.613553775743707</v>
      </c>
      <c r="BM17" s="53">
        <v>9.9308890140845065</v>
      </c>
      <c r="BN17" s="53">
        <v>10.786402476780184</v>
      </c>
      <c r="BO17" s="53">
        <v>11.235593220338984</v>
      </c>
      <c r="BP17" s="53">
        <v>12.476754015215553</v>
      </c>
      <c r="BQ17" s="53">
        <v>10.326100147524842</v>
      </c>
      <c r="BR17" s="53">
        <v>7.88992694334119</v>
      </c>
      <c r="BS17" s="53">
        <v>6.4541355886068237</v>
      </c>
      <c r="BT17" s="53">
        <v>5.9692746742189495</v>
      </c>
      <c r="BU17" s="53">
        <v>8.3634510106499551</v>
      </c>
      <c r="BV17" s="53">
        <v>12.737654267458678</v>
      </c>
      <c r="BW17" s="53">
        <v>13.17851182958014</v>
      </c>
      <c r="BX17" s="53">
        <v>12.264816933638441</v>
      </c>
      <c r="BY17" s="53">
        <v>12.032599436619719</v>
      </c>
      <c r="BZ17" s="53">
        <v>12.972037151702786</v>
      </c>
      <c r="CA17" s="53">
        <v>12.107627118644068</v>
      </c>
      <c r="CB17" s="53">
        <v>11.515131022823329</v>
      </c>
      <c r="CC17" s="53">
        <v>8.8053025836055774</v>
      </c>
      <c r="CD17" s="53">
        <v>5.9235148987665225</v>
      </c>
      <c r="CE17" s="53">
        <v>4.7607418467960256</v>
      </c>
      <c r="CF17" s="53">
        <v>4.0136722299853647</v>
      </c>
      <c r="CG17" s="53">
        <v>6.4464343878355352</v>
      </c>
      <c r="CH17" s="53">
        <v>11.259406842870854</v>
      </c>
      <c r="CI17" s="53">
        <v>12.75788205924316</v>
      </c>
      <c r="CJ17" s="53">
        <v>13.916080091533178</v>
      </c>
      <c r="CK17" s="53">
        <v>14.13430985915493</v>
      </c>
      <c r="CL17" s="53">
        <v>15.157671826625387</v>
      </c>
      <c r="CM17" s="53">
        <v>12.979661016949153</v>
      </c>
      <c r="CN17" s="53">
        <v>10.553508030431107</v>
      </c>
      <c r="CO17" s="53">
        <v>7.2845050196863141</v>
      </c>
      <c r="CP17" s="53">
        <v>3.9571028541918549</v>
      </c>
      <c r="CQ17" s="53">
        <v>3.0673481049852271</v>
      </c>
      <c r="CR17" s="53">
        <v>3.1501567769065568</v>
      </c>
      <c r="CS17" s="53">
        <v>5.4241923070730902</v>
      </c>
      <c r="CT17" s="53">
        <v>8.8246366853227549</v>
      </c>
      <c r="CU17" s="53">
        <v>10.122740331368288</v>
      </c>
      <c r="CV17" s="53">
        <v>11.026369565217388</v>
      </c>
      <c r="CW17" s="53">
        <v>11.78064</v>
      </c>
      <c r="CX17" s="53">
        <v>12.103690402476779</v>
      </c>
      <c r="CY17" s="53">
        <v>9.711016949152544</v>
      </c>
      <c r="CZ17" s="53">
        <v>7.8633981403212179</v>
      </c>
      <c r="DA17" s="53">
        <v>6.0368961009990763</v>
      </c>
      <c r="DB17" s="53">
        <v>3.3312833725136324</v>
      </c>
      <c r="DC17" s="53">
        <v>2.5732049928914043</v>
      </c>
      <c r="DD17" s="53">
        <v>2.2866413238277485</v>
      </c>
      <c r="DE17" s="53">
        <v>4.4019502263106451</v>
      </c>
      <c r="DF17" s="53">
        <v>6.3898665277746556</v>
      </c>
      <c r="DG17" s="53">
        <v>7.4875986034934146</v>
      </c>
      <c r="DH17" s="53">
        <v>8.1366590389016</v>
      </c>
      <c r="DI17" s="53">
        <v>9.4269701408450697</v>
      </c>
      <c r="DJ17" s="53">
        <v>9.0497089783281712</v>
      </c>
      <c r="DK17" s="53">
        <v>6.4423728813559329</v>
      </c>
      <c r="DL17" s="53">
        <v>5.1732882502113275</v>
      </c>
      <c r="DM17" s="53">
        <v>4.7892871823118375</v>
      </c>
      <c r="DN17" s="53">
        <v>2.7054638908354103</v>
      </c>
      <c r="DO17" s="53">
        <v>2.0790618807975809</v>
      </c>
      <c r="DP17" s="54">
        <v>636</v>
      </c>
      <c r="DQ17" s="54">
        <v>736</v>
      </c>
      <c r="DR17" s="54">
        <v>847</v>
      </c>
      <c r="DS17" s="54">
        <v>1084</v>
      </c>
      <c r="DT17" s="54">
        <v>1418</v>
      </c>
      <c r="DU17" s="54">
        <v>1806</v>
      </c>
      <c r="DV17" s="54">
        <v>1835</v>
      </c>
      <c r="DW17" s="54">
        <v>1904</v>
      </c>
      <c r="DX17" s="54">
        <v>1611</v>
      </c>
      <c r="DY17" s="54">
        <v>1261</v>
      </c>
      <c r="DZ17" s="54">
        <v>956</v>
      </c>
      <c r="EA17" s="54">
        <v>700</v>
      </c>
      <c r="EB17" s="54">
        <v>1</v>
      </c>
      <c r="EC17" s="55">
        <v>0.9</v>
      </c>
      <c r="ED17" s="55" t="s">
        <v>35</v>
      </c>
      <c r="EE17" s="56">
        <v>1</v>
      </c>
      <c r="EF17" s="57" t="s">
        <v>289</v>
      </c>
      <c r="EG17" s="35"/>
      <c r="EH17" s="58">
        <v>11</v>
      </c>
      <c r="EI17" s="58" t="s">
        <v>57</v>
      </c>
      <c r="EJ17" s="58">
        <v>11</v>
      </c>
      <c r="EK17" s="58" t="s">
        <v>58</v>
      </c>
      <c r="EL17" s="58">
        <v>12</v>
      </c>
      <c r="EM17" s="58" t="s">
        <v>58</v>
      </c>
      <c r="EN17" s="58">
        <v>12</v>
      </c>
      <c r="EP17" s="58">
        <v>11</v>
      </c>
      <c r="EQ17" s="35">
        <v>4177</v>
      </c>
      <c r="ER17" s="35">
        <v>245</v>
      </c>
      <c r="ES17" s="59">
        <v>-2.9499999999999993</v>
      </c>
      <c r="ET17" s="35">
        <v>-20</v>
      </c>
      <c r="EU17" s="35">
        <v>31</v>
      </c>
      <c r="EV17" s="35">
        <v>28</v>
      </c>
      <c r="EW17" s="35">
        <v>31</v>
      </c>
      <c r="EX17" s="35">
        <v>30</v>
      </c>
      <c r="EY17" s="35">
        <v>16</v>
      </c>
      <c r="EZ17" s="35">
        <v>0</v>
      </c>
      <c r="FA17" s="35">
        <v>0</v>
      </c>
      <c r="FB17" s="35">
        <v>0</v>
      </c>
      <c r="FC17" s="35">
        <v>17</v>
      </c>
      <c r="FD17" s="35">
        <v>31</v>
      </c>
      <c r="FE17" s="35">
        <v>30</v>
      </c>
      <c r="FF17" s="35">
        <v>31</v>
      </c>
      <c r="FG17" s="59">
        <v>1.28</v>
      </c>
      <c r="FH17" s="59">
        <v>2.39</v>
      </c>
      <c r="FI17" s="59">
        <v>3.67</v>
      </c>
      <c r="FJ17" s="59">
        <v>4.78</v>
      </c>
      <c r="FK17" s="59">
        <v>5.81</v>
      </c>
      <c r="FL17" s="59">
        <v>6.06</v>
      </c>
      <c r="FM17" s="59">
        <v>6.36</v>
      </c>
      <c r="FN17" s="59">
        <v>5.25</v>
      </c>
      <c r="FO17" s="59">
        <v>4</v>
      </c>
      <c r="FP17" s="59">
        <v>2.61</v>
      </c>
      <c r="FQ17" s="59">
        <v>1.47</v>
      </c>
      <c r="FR17" s="59">
        <v>1.08</v>
      </c>
      <c r="FS17" s="60">
        <v>0.4</v>
      </c>
      <c r="FT17" s="60">
        <v>0.45</v>
      </c>
      <c r="FU17" s="60">
        <v>0.37</v>
      </c>
      <c r="FV17" s="60">
        <v>0.33</v>
      </c>
      <c r="FW17" s="60">
        <v>0.3</v>
      </c>
      <c r="FX17" s="60">
        <v>0.33</v>
      </c>
      <c r="FY17" s="60">
        <v>0.56999999999999995</v>
      </c>
      <c r="FZ17" s="60">
        <v>0.8</v>
      </c>
      <c r="GA17" s="60">
        <v>0.49</v>
      </c>
      <c r="GB17" s="60">
        <v>0.41</v>
      </c>
      <c r="GC17" s="60">
        <v>0.19</v>
      </c>
      <c r="GD17" s="60">
        <v>0.28999999999999998</v>
      </c>
    </row>
    <row r="18" spans="1:186" x14ac:dyDescent="0.2">
      <c r="A18" s="28">
        <v>12</v>
      </c>
      <c r="B18" s="50" t="s">
        <v>58</v>
      </c>
      <c r="C18" s="50" t="s">
        <v>59</v>
      </c>
      <c r="D18" s="50" t="s">
        <v>58</v>
      </c>
      <c r="E18" s="35">
        <v>559</v>
      </c>
      <c r="F18" s="51"/>
      <c r="G18" s="51"/>
      <c r="H18" s="51"/>
      <c r="I18" s="51"/>
      <c r="J18" s="51"/>
      <c r="K18" s="51"/>
      <c r="L18" s="52">
        <v>-1.18</v>
      </c>
      <c r="M18" s="52">
        <v>1.83</v>
      </c>
      <c r="N18" s="52">
        <v>6.81</v>
      </c>
      <c r="O18" s="52">
        <v>11.38</v>
      </c>
      <c r="P18" s="52">
        <v>15.02</v>
      </c>
      <c r="Q18" s="52">
        <v>19.27</v>
      </c>
      <c r="R18" s="52">
        <v>21.04</v>
      </c>
      <c r="S18" s="52">
        <v>20.309999999999999</v>
      </c>
      <c r="T18" s="52">
        <v>16.989999999999998</v>
      </c>
      <c r="U18" s="52">
        <v>10.86</v>
      </c>
      <c r="V18" s="52">
        <v>4.42</v>
      </c>
      <c r="W18" s="52">
        <v>-0.25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53">
        <v>4.6080000000000005</v>
      </c>
      <c r="AW18" s="53">
        <v>8.2080000000000002</v>
      </c>
      <c r="AX18" s="53">
        <v>12.888000000000002</v>
      </c>
      <c r="AY18" s="53">
        <v>16.704000000000001</v>
      </c>
      <c r="AZ18" s="53">
        <v>20.411999999999999</v>
      </c>
      <c r="BA18" s="53">
        <v>21.708000000000002</v>
      </c>
      <c r="BB18" s="53">
        <v>22.896000000000001</v>
      </c>
      <c r="BC18" s="53">
        <v>18.792000000000002</v>
      </c>
      <c r="BD18" s="53">
        <v>14.508000000000001</v>
      </c>
      <c r="BE18" s="53">
        <v>9.2880000000000003</v>
      </c>
      <c r="BF18" s="53">
        <v>5.1839999999999993</v>
      </c>
      <c r="BG18" s="53">
        <v>3.8880000000000003</v>
      </c>
      <c r="BH18" s="53">
        <v>7.9248771184525344</v>
      </c>
      <c r="BI18" s="53">
        <v>9.8073080352714523</v>
      </c>
      <c r="BJ18" s="53">
        <v>13.867282849462256</v>
      </c>
      <c r="BK18" s="53">
        <v>13.200840381509506</v>
      </c>
      <c r="BL18" s="53">
        <v>10.357805491990847</v>
      </c>
      <c r="BM18" s="53">
        <v>9.8817261971830987</v>
      </c>
      <c r="BN18" s="53">
        <v>10.786402476780184</v>
      </c>
      <c r="BO18" s="53">
        <v>11.171389830508474</v>
      </c>
      <c r="BP18" s="53">
        <v>12.57032967032967</v>
      </c>
      <c r="BQ18" s="53">
        <v>10.207409341231454</v>
      </c>
      <c r="BR18" s="53">
        <v>7.7289080261301448</v>
      </c>
      <c r="BS18" s="53">
        <v>6.4541355886068237</v>
      </c>
      <c r="BT18" s="53">
        <v>5.9692746742189495</v>
      </c>
      <c r="BU18" s="53">
        <v>7.9785223030468186</v>
      </c>
      <c r="BV18" s="53">
        <v>12.425286724115006</v>
      </c>
      <c r="BW18" s="53">
        <v>12.792530311558963</v>
      </c>
      <c r="BX18" s="53">
        <v>11.96927917620137</v>
      </c>
      <c r="BY18" s="53">
        <v>11.973032112676059</v>
      </c>
      <c r="BZ18" s="53">
        <v>12.972037151702786</v>
      </c>
      <c r="CA18" s="53">
        <v>12.038440677966102</v>
      </c>
      <c r="CB18" s="53">
        <v>11.601494505494506</v>
      </c>
      <c r="CC18" s="53">
        <v>8.7040922090813773</v>
      </c>
      <c r="CD18" s="53">
        <v>5.8026268396080223</v>
      </c>
      <c r="CE18" s="53">
        <v>4.7607418467960256</v>
      </c>
      <c r="CF18" s="53">
        <v>4.0136722299853647</v>
      </c>
      <c r="CG18" s="53">
        <v>6.1497365708221841</v>
      </c>
      <c r="CH18" s="53">
        <v>10.983290598767756</v>
      </c>
      <c r="CI18" s="53">
        <v>12.384220241608421</v>
      </c>
      <c r="CJ18" s="53">
        <v>13.580752860411897</v>
      </c>
      <c r="CK18" s="53">
        <v>14.064338028169017</v>
      </c>
      <c r="CL18" s="53">
        <v>15.157671826625387</v>
      </c>
      <c r="CM18" s="53">
        <v>12.905491525423729</v>
      </c>
      <c r="CN18" s="53">
        <v>10.632659340659341</v>
      </c>
      <c r="CO18" s="53">
        <v>7.2007750769312997</v>
      </c>
      <c r="CP18" s="53">
        <v>3.8763456530858984</v>
      </c>
      <c r="CQ18" s="53">
        <v>3.0673481049852271</v>
      </c>
      <c r="CR18" s="53">
        <v>3.1501567769065568</v>
      </c>
      <c r="CS18" s="53">
        <v>5.1745432887559177</v>
      </c>
      <c r="CT18" s="53">
        <v>8.6082287012140224</v>
      </c>
      <c r="CU18" s="53">
        <v>9.8262583969767459</v>
      </c>
      <c r="CV18" s="53">
        <v>10.760673913043476</v>
      </c>
      <c r="CW18" s="53">
        <v>11.722320000000002</v>
      </c>
      <c r="CX18" s="53">
        <v>12.103690402476779</v>
      </c>
      <c r="CY18" s="53">
        <v>9.6555254237288146</v>
      </c>
      <c r="CZ18" s="53">
        <v>7.9223736263736271</v>
      </c>
      <c r="DA18" s="53">
        <v>5.9675064906427657</v>
      </c>
      <c r="DB18" s="53">
        <v>3.2632979975643743</v>
      </c>
      <c r="DC18" s="53">
        <v>2.5732049928914043</v>
      </c>
      <c r="DD18" s="53">
        <v>2.2866413238277485</v>
      </c>
      <c r="DE18" s="53">
        <v>4.1993500066896532</v>
      </c>
      <c r="DF18" s="53">
        <v>6.233166803660291</v>
      </c>
      <c r="DG18" s="53">
        <v>7.2682965523450713</v>
      </c>
      <c r="DH18" s="53">
        <v>7.9405949656750563</v>
      </c>
      <c r="DI18" s="53">
        <v>9.3803019718309866</v>
      </c>
      <c r="DJ18" s="53">
        <v>9.0497089783281712</v>
      </c>
      <c r="DK18" s="53">
        <v>6.4055593220338984</v>
      </c>
      <c r="DL18" s="53">
        <v>5.2120879120879131</v>
      </c>
      <c r="DM18" s="53">
        <v>4.7342379043542309</v>
      </c>
      <c r="DN18" s="53">
        <v>2.6502503420428507</v>
      </c>
      <c r="DO18" s="53">
        <v>2.0790618807975809</v>
      </c>
      <c r="DP18" s="54">
        <v>636</v>
      </c>
      <c r="DQ18" s="54">
        <v>736</v>
      </c>
      <c r="DR18" s="54">
        <v>847</v>
      </c>
      <c r="DS18" s="54">
        <v>1084</v>
      </c>
      <c r="DT18" s="54">
        <v>1418</v>
      </c>
      <c r="DU18" s="54">
        <v>1806</v>
      </c>
      <c r="DV18" s="54">
        <v>1835</v>
      </c>
      <c r="DW18" s="54">
        <v>1904</v>
      </c>
      <c r="DX18" s="54">
        <v>1611</v>
      </c>
      <c r="DY18" s="54">
        <v>1261</v>
      </c>
      <c r="DZ18" s="54">
        <v>956</v>
      </c>
      <c r="EA18" s="54">
        <v>700</v>
      </c>
      <c r="EB18" s="54">
        <v>1</v>
      </c>
      <c r="EC18" s="55">
        <v>0.9</v>
      </c>
      <c r="ED18" s="55" t="s">
        <v>35</v>
      </c>
      <c r="EE18" s="56">
        <v>1</v>
      </c>
      <c r="EF18" s="57" t="s">
        <v>289</v>
      </c>
      <c r="EG18" s="35"/>
      <c r="EH18" s="58">
        <v>12</v>
      </c>
      <c r="EI18" s="58" t="s">
        <v>59</v>
      </c>
      <c r="EJ18" s="58">
        <v>12</v>
      </c>
      <c r="EK18" s="58" t="s">
        <v>55</v>
      </c>
      <c r="EL18" s="58">
        <v>10</v>
      </c>
      <c r="EM18" s="58" t="s">
        <v>55</v>
      </c>
      <c r="EN18" s="58">
        <v>10</v>
      </c>
      <c r="EP18" s="58">
        <v>12</v>
      </c>
      <c r="EQ18" s="35">
        <v>3214</v>
      </c>
      <c r="ER18" s="35">
        <v>213</v>
      </c>
      <c r="ES18" s="59">
        <v>-4.91</v>
      </c>
      <c r="ET18" s="35">
        <v>-16</v>
      </c>
      <c r="EU18" s="35">
        <v>31</v>
      </c>
      <c r="EV18" s="35">
        <v>28</v>
      </c>
      <c r="EW18" s="35">
        <v>31</v>
      </c>
      <c r="EX18" s="35">
        <v>30</v>
      </c>
      <c r="EY18" s="35">
        <v>0</v>
      </c>
      <c r="EZ18" s="35">
        <v>0</v>
      </c>
      <c r="FA18" s="35">
        <v>0</v>
      </c>
      <c r="FB18" s="35">
        <v>0</v>
      </c>
      <c r="FC18" s="35">
        <v>1</v>
      </c>
      <c r="FD18" s="35">
        <v>31</v>
      </c>
      <c r="FE18" s="35">
        <v>30</v>
      </c>
      <c r="FF18" s="35">
        <v>31</v>
      </c>
      <c r="FG18" s="59">
        <v>1.28</v>
      </c>
      <c r="FH18" s="59">
        <v>2.2799999999999998</v>
      </c>
      <c r="FI18" s="59">
        <v>3.58</v>
      </c>
      <c r="FJ18" s="59">
        <v>4.6399999999999997</v>
      </c>
      <c r="FK18" s="59">
        <v>5.67</v>
      </c>
      <c r="FL18" s="59">
        <v>6.03</v>
      </c>
      <c r="FM18" s="59">
        <v>6.36</v>
      </c>
      <c r="FN18" s="59">
        <v>5.22</v>
      </c>
      <c r="FO18" s="59">
        <v>4.03</v>
      </c>
      <c r="FP18" s="59">
        <v>2.58</v>
      </c>
      <c r="FQ18" s="59">
        <v>1.44</v>
      </c>
      <c r="FR18" s="59">
        <v>1.08</v>
      </c>
      <c r="FS18" s="60">
        <v>0.3</v>
      </c>
      <c r="FT18" s="60">
        <v>0.56000000000000005</v>
      </c>
      <c r="FU18" s="60">
        <v>0.62</v>
      </c>
      <c r="FV18" s="60">
        <v>0.64</v>
      </c>
      <c r="FW18" s="60">
        <v>0.56999999999999995</v>
      </c>
      <c r="FX18" s="60">
        <v>0.59</v>
      </c>
      <c r="FY18" s="60">
        <v>0.71</v>
      </c>
      <c r="FZ18" s="60">
        <v>0.48</v>
      </c>
      <c r="GA18" s="60">
        <v>0.65</v>
      </c>
      <c r="GB18" s="60">
        <v>0.61</v>
      </c>
      <c r="GC18" s="60">
        <v>0.52</v>
      </c>
      <c r="GD18" s="60">
        <v>0.28999999999999998</v>
      </c>
    </row>
    <row r="19" spans="1:186" x14ac:dyDescent="0.2">
      <c r="A19" s="28">
        <v>13</v>
      </c>
      <c r="B19" s="50" t="s">
        <v>61</v>
      </c>
      <c r="C19" s="50" t="s">
        <v>60</v>
      </c>
      <c r="D19" s="50" t="s">
        <v>61</v>
      </c>
      <c r="E19" s="35">
        <v>830</v>
      </c>
      <c r="F19" s="51"/>
      <c r="G19" s="51"/>
      <c r="H19" s="51"/>
      <c r="I19" s="51"/>
      <c r="J19" s="51"/>
      <c r="K19" s="51"/>
      <c r="L19" s="52">
        <v>-4.62</v>
      </c>
      <c r="M19" s="52">
        <v>-1.36</v>
      </c>
      <c r="N19" s="52">
        <v>4.04</v>
      </c>
      <c r="O19" s="52">
        <v>8.98</v>
      </c>
      <c r="P19" s="52">
        <v>12.92</v>
      </c>
      <c r="Q19" s="52">
        <v>17.53</v>
      </c>
      <c r="R19" s="52">
        <v>19.440000000000001</v>
      </c>
      <c r="S19" s="52">
        <v>18.649999999999999</v>
      </c>
      <c r="T19" s="52">
        <v>15.05</v>
      </c>
      <c r="U19" s="52">
        <v>8.42</v>
      </c>
      <c r="V19" s="52">
        <v>1.45</v>
      </c>
      <c r="W19" s="52">
        <v>-3.49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53">
        <v>4.7160000000000002</v>
      </c>
      <c r="AW19" s="53">
        <v>8.7839999999999989</v>
      </c>
      <c r="AX19" s="53">
        <v>13.392000000000001</v>
      </c>
      <c r="AY19" s="53">
        <v>17.496000000000002</v>
      </c>
      <c r="AZ19" s="53">
        <v>21.203999999999997</v>
      </c>
      <c r="BA19" s="53">
        <v>21.996000000000002</v>
      </c>
      <c r="BB19" s="53">
        <v>23.003999999999998</v>
      </c>
      <c r="BC19" s="53">
        <v>19.116000000000003</v>
      </c>
      <c r="BD19" s="53">
        <v>14.508000000000001</v>
      </c>
      <c r="BE19" s="53">
        <v>9.5039999999999996</v>
      </c>
      <c r="BF19" s="53">
        <v>5.4</v>
      </c>
      <c r="BG19" s="53">
        <v>3.8880000000000003</v>
      </c>
      <c r="BH19" s="53">
        <v>8.1106164259162661</v>
      </c>
      <c r="BI19" s="53">
        <v>10.495540178097519</v>
      </c>
      <c r="BJ19" s="53">
        <v>14.40957882681553</v>
      </c>
      <c r="BK19" s="53">
        <v>13.826742296150044</v>
      </c>
      <c r="BL19" s="53">
        <v>10.759695652173912</v>
      </c>
      <c r="BM19" s="53">
        <v>10.012827042253521</v>
      </c>
      <c r="BN19" s="53">
        <v>10.837281733746126</v>
      </c>
      <c r="BO19" s="53">
        <v>11.364000000000001</v>
      </c>
      <c r="BP19" s="53">
        <v>12.57032967032967</v>
      </c>
      <c r="BQ19" s="53">
        <v>10.444790953818233</v>
      </c>
      <c r="BR19" s="53">
        <v>8.0509458605522344</v>
      </c>
      <c r="BS19" s="53">
        <v>6.4541355886068237</v>
      </c>
      <c r="BT19" s="53">
        <v>6.1091795493959564</v>
      </c>
      <c r="BU19" s="53">
        <v>8.5384186050150159</v>
      </c>
      <c r="BV19" s="53">
        <v>12.911191791538497</v>
      </c>
      <c r="BW19" s="53">
        <v>13.399072697020813</v>
      </c>
      <c r="BX19" s="53">
        <v>12.433695652173911</v>
      </c>
      <c r="BY19" s="53">
        <v>12.131878309859157</v>
      </c>
      <c r="BZ19" s="53">
        <v>13.033226006191947</v>
      </c>
      <c r="CA19" s="53">
        <v>12.246</v>
      </c>
      <c r="CB19" s="53">
        <v>11.601494505494506</v>
      </c>
      <c r="CC19" s="53">
        <v>8.9065129581297811</v>
      </c>
      <c r="CD19" s="53">
        <v>6.0444029579250227</v>
      </c>
      <c r="CE19" s="53">
        <v>4.7607418467960256</v>
      </c>
      <c r="CF19" s="53">
        <v>4.1077426728756468</v>
      </c>
      <c r="CG19" s="53">
        <v>6.5812970319325128</v>
      </c>
      <c r="CH19" s="53">
        <v>11.412804756261467</v>
      </c>
      <c r="CI19" s="53">
        <v>12.97140309789158</v>
      </c>
      <c r="CJ19" s="53">
        <v>14.107695652173911</v>
      </c>
      <c r="CK19" s="53">
        <v>14.250929577464792</v>
      </c>
      <c r="CL19" s="53">
        <v>15.229170278637769</v>
      </c>
      <c r="CM19" s="53">
        <v>13.128</v>
      </c>
      <c r="CN19" s="53">
        <v>10.632659340659341</v>
      </c>
      <c r="CO19" s="53">
        <v>7.3682349624413304</v>
      </c>
      <c r="CP19" s="53">
        <v>4.037860055297811</v>
      </c>
      <c r="CQ19" s="53">
        <v>3.0673481049852271</v>
      </c>
      <c r="CR19" s="53">
        <v>3.2239885763653042</v>
      </c>
      <c r="CS19" s="53">
        <v>5.537669133580895</v>
      </c>
      <c r="CT19" s="53">
        <v>8.9448633431609412</v>
      </c>
      <c r="CU19" s="53">
        <v>10.292158579592025</v>
      </c>
      <c r="CV19" s="53">
        <v>11.17819565217391</v>
      </c>
      <c r="CW19" s="53">
        <v>11.877840000000003</v>
      </c>
      <c r="CX19" s="53">
        <v>12.160783281733742</v>
      </c>
      <c r="CY19" s="53">
        <v>9.822000000000001</v>
      </c>
      <c r="CZ19" s="53">
        <v>7.9223736263736271</v>
      </c>
      <c r="DA19" s="53">
        <v>6.1062857113553877</v>
      </c>
      <c r="DB19" s="53">
        <v>3.3992687474628904</v>
      </c>
      <c r="DC19" s="53">
        <v>2.5732049928914043</v>
      </c>
      <c r="DD19" s="53">
        <v>2.3402344798549612</v>
      </c>
      <c r="DE19" s="53">
        <v>4.494041235229278</v>
      </c>
      <c r="DF19" s="53">
        <v>6.4769219300604144</v>
      </c>
      <c r="DG19" s="53">
        <v>7.6129140612924671</v>
      </c>
      <c r="DH19" s="53">
        <v>8.2486956521739128</v>
      </c>
      <c r="DI19" s="53">
        <v>9.5047504225352117</v>
      </c>
      <c r="DJ19" s="53">
        <v>9.092396284829718</v>
      </c>
      <c r="DK19" s="53">
        <v>6.5160000000000009</v>
      </c>
      <c r="DL19" s="53">
        <v>5.2120879120879131</v>
      </c>
      <c r="DM19" s="53">
        <v>4.844336460269445</v>
      </c>
      <c r="DN19" s="53">
        <v>2.7606774396279699</v>
      </c>
      <c r="DO19" s="53">
        <v>2.0790618807975809</v>
      </c>
      <c r="DP19" s="54">
        <v>636</v>
      </c>
      <c r="DQ19" s="54">
        <v>736</v>
      </c>
      <c r="DR19" s="54">
        <v>847</v>
      </c>
      <c r="DS19" s="54">
        <v>1084</v>
      </c>
      <c r="DT19" s="54">
        <v>1418</v>
      </c>
      <c r="DU19" s="54">
        <v>1806</v>
      </c>
      <c r="DV19" s="54">
        <v>1835</v>
      </c>
      <c r="DW19" s="54">
        <v>1904</v>
      </c>
      <c r="DX19" s="54">
        <v>1611</v>
      </c>
      <c r="DY19" s="54">
        <v>1261</v>
      </c>
      <c r="DZ19" s="54">
        <v>956</v>
      </c>
      <c r="EA19" s="54">
        <v>700</v>
      </c>
      <c r="EB19" s="54">
        <v>1</v>
      </c>
      <c r="EC19" s="55">
        <v>0.9</v>
      </c>
      <c r="ED19" s="55" t="s">
        <v>35</v>
      </c>
      <c r="EE19" s="56">
        <v>1</v>
      </c>
      <c r="EF19" s="57" t="s">
        <v>289</v>
      </c>
      <c r="EG19" s="35"/>
      <c r="EH19" s="58">
        <v>13</v>
      </c>
      <c r="EI19" s="58" t="s">
        <v>60</v>
      </c>
      <c r="EJ19" s="58">
        <v>13</v>
      </c>
      <c r="EK19" s="58" t="s">
        <v>61</v>
      </c>
      <c r="EL19" s="58">
        <v>13</v>
      </c>
      <c r="EM19" s="58" t="s">
        <v>61</v>
      </c>
      <c r="EN19" s="58">
        <v>13</v>
      </c>
      <c r="EP19" s="58">
        <v>13</v>
      </c>
      <c r="EQ19" s="35">
        <v>3967</v>
      </c>
      <c r="ER19" s="35">
        <v>235</v>
      </c>
      <c r="ES19" s="59">
        <v>-3.120000000000001</v>
      </c>
      <c r="ET19" s="35">
        <v>-17</v>
      </c>
      <c r="EU19" s="35">
        <v>31</v>
      </c>
      <c r="EV19" s="35">
        <v>28</v>
      </c>
      <c r="EW19" s="35">
        <v>31</v>
      </c>
      <c r="EX19" s="35">
        <v>30</v>
      </c>
      <c r="EY19" s="35">
        <v>11</v>
      </c>
      <c r="EZ19" s="35">
        <v>0</v>
      </c>
      <c r="FA19" s="35">
        <v>0</v>
      </c>
      <c r="FB19" s="35">
        <v>0</v>
      </c>
      <c r="FC19" s="35">
        <v>12</v>
      </c>
      <c r="FD19" s="35">
        <v>31</v>
      </c>
      <c r="FE19" s="35">
        <v>30</v>
      </c>
      <c r="FF19" s="35">
        <v>31</v>
      </c>
      <c r="FG19" s="59">
        <v>1.31</v>
      </c>
      <c r="FH19" s="59">
        <v>2.44</v>
      </c>
      <c r="FI19" s="59">
        <v>3.72</v>
      </c>
      <c r="FJ19" s="59">
        <v>4.8600000000000003</v>
      </c>
      <c r="FK19" s="59">
        <v>5.89</v>
      </c>
      <c r="FL19" s="59">
        <v>6.11</v>
      </c>
      <c r="FM19" s="59">
        <v>6.39</v>
      </c>
      <c r="FN19" s="59">
        <v>5.31</v>
      </c>
      <c r="FO19" s="59">
        <v>4.03</v>
      </c>
      <c r="FP19" s="59">
        <v>2.64</v>
      </c>
      <c r="FQ19" s="59">
        <v>1.5</v>
      </c>
      <c r="FR19" s="59">
        <v>1.08</v>
      </c>
      <c r="FS19" s="60">
        <v>0.92</v>
      </c>
      <c r="FT19" s="60">
        <v>0.96</v>
      </c>
      <c r="FU19" s="60">
        <v>0.71</v>
      </c>
      <c r="FV19" s="60">
        <v>0.28999999999999998</v>
      </c>
      <c r="FW19" s="60">
        <v>0.16</v>
      </c>
      <c r="FX19" s="60">
        <v>0.27</v>
      </c>
      <c r="FY19" s="60">
        <v>0.75</v>
      </c>
      <c r="FZ19" s="60">
        <v>1</v>
      </c>
      <c r="GA19" s="60">
        <v>0.45</v>
      </c>
      <c r="GB19" s="60">
        <v>0.24</v>
      </c>
      <c r="GC19" s="60">
        <v>7.0000000000000007E-2</v>
      </c>
      <c r="GD19" s="60">
        <v>0.47</v>
      </c>
    </row>
    <row r="20" spans="1:186" x14ac:dyDescent="0.2">
      <c r="A20" s="28">
        <v>14</v>
      </c>
      <c r="B20" s="50" t="s">
        <v>63</v>
      </c>
      <c r="C20" s="50" t="s">
        <v>62</v>
      </c>
      <c r="D20" s="50" t="s">
        <v>63</v>
      </c>
      <c r="E20" s="35">
        <v>270</v>
      </c>
      <c r="F20" s="51"/>
      <c r="G20" s="51"/>
      <c r="H20" s="51"/>
      <c r="I20" s="51"/>
      <c r="J20" s="51"/>
      <c r="K20" s="51"/>
      <c r="L20" s="52">
        <v>-0.38</v>
      </c>
      <c r="M20" s="52">
        <v>2.87</v>
      </c>
      <c r="N20" s="52">
        <v>8.08</v>
      </c>
      <c r="O20" s="52">
        <v>12.85</v>
      </c>
      <c r="P20" s="52">
        <v>16.64</v>
      </c>
      <c r="Q20" s="52">
        <v>21.08</v>
      </c>
      <c r="R20" s="52">
        <v>22.93</v>
      </c>
      <c r="S20" s="52">
        <v>22.17</v>
      </c>
      <c r="T20" s="52">
        <v>18.7</v>
      </c>
      <c r="U20" s="52">
        <v>12.3</v>
      </c>
      <c r="V20" s="52">
        <v>5.58</v>
      </c>
      <c r="W20" s="52">
        <v>0.71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53">
        <v>4.2839999999999998</v>
      </c>
      <c r="AW20" s="53">
        <v>8.1</v>
      </c>
      <c r="AX20" s="53">
        <v>12.204000000000001</v>
      </c>
      <c r="AY20" s="53">
        <v>15.911999999999999</v>
      </c>
      <c r="AZ20" s="53">
        <v>20.015999999999998</v>
      </c>
      <c r="BA20" s="53">
        <v>20.411999999999999</v>
      </c>
      <c r="BB20" s="53">
        <v>21.492000000000001</v>
      </c>
      <c r="BC20" s="53">
        <v>17.712000000000003</v>
      </c>
      <c r="BD20" s="53">
        <v>13.607999999999999</v>
      </c>
      <c r="BE20" s="53">
        <v>9.2880000000000003</v>
      </c>
      <c r="BF20" s="53">
        <v>4.8959999999999999</v>
      </c>
      <c r="BG20" s="53">
        <v>3.8160000000000003</v>
      </c>
      <c r="BH20" s="53">
        <v>7.3676591960613393</v>
      </c>
      <c r="BI20" s="53">
        <v>9.6782645084915639</v>
      </c>
      <c r="BJ20" s="53">
        <v>13.131309737339958</v>
      </c>
      <c r="BK20" s="53">
        <v>12.57493846686897</v>
      </c>
      <c r="BL20" s="53">
        <v>10.156860411899313</v>
      </c>
      <c r="BM20" s="53">
        <v>9.2917723943661965</v>
      </c>
      <c r="BN20" s="53">
        <v>10.124972136222908</v>
      </c>
      <c r="BO20" s="53">
        <v>10.529355932203391</v>
      </c>
      <c r="BP20" s="53">
        <v>11.790532544378697</v>
      </c>
      <c r="BQ20" s="53">
        <v>10.207409341231454</v>
      </c>
      <c r="BR20" s="53">
        <v>7.2995242469006927</v>
      </c>
      <c r="BS20" s="53">
        <v>6.3346145591881786</v>
      </c>
      <c r="BT20" s="53">
        <v>5.5495600486879288</v>
      </c>
      <c r="BU20" s="53">
        <v>7.8735417464277813</v>
      </c>
      <c r="BV20" s="53">
        <v>11.765844132611695</v>
      </c>
      <c r="BW20" s="53">
        <v>12.185987926097116</v>
      </c>
      <c r="BX20" s="53">
        <v>11.737070938215101</v>
      </c>
      <c r="BY20" s="53">
        <v>11.258224225352114</v>
      </c>
      <c r="BZ20" s="53">
        <v>12.176582043343652</v>
      </c>
      <c r="CA20" s="53">
        <v>11.346576271186441</v>
      </c>
      <c r="CB20" s="53">
        <v>10.881798816568045</v>
      </c>
      <c r="CC20" s="53">
        <v>8.7040922090813773</v>
      </c>
      <c r="CD20" s="53">
        <v>5.4802586818520211</v>
      </c>
      <c r="CE20" s="53">
        <v>4.6725799607442475</v>
      </c>
      <c r="CF20" s="53">
        <v>3.7314609013145184</v>
      </c>
      <c r="CG20" s="53">
        <v>6.0688189843639977</v>
      </c>
      <c r="CH20" s="53">
        <v>10.400378527883433</v>
      </c>
      <c r="CI20" s="53">
        <v>11.797037385325263</v>
      </c>
      <c r="CJ20" s="53">
        <v>13.31728146453089</v>
      </c>
      <c r="CK20" s="53">
        <v>13.22467605633803</v>
      </c>
      <c r="CL20" s="53">
        <v>14.228191950464396</v>
      </c>
      <c r="CM20" s="53">
        <v>12.163796610169491</v>
      </c>
      <c r="CN20" s="53">
        <v>9.9730650887573962</v>
      </c>
      <c r="CO20" s="53">
        <v>7.2007750769312997</v>
      </c>
      <c r="CP20" s="53">
        <v>3.6609931168033487</v>
      </c>
      <c r="CQ20" s="53">
        <v>3.0105453623003156</v>
      </c>
      <c r="CR20" s="53">
        <v>2.9286613785303142</v>
      </c>
      <c r="CS20" s="53">
        <v>5.1064571928512352</v>
      </c>
      <c r="CT20" s="53">
        <v>8.1513674014289208</v>
      </c>
      <c r="CU20" s="53">
        <v>9.3603582143614688</v>
      </c>
      <c r="CV20" s="53">
        <v>10.551913043478258</v>
      </c>
      <c r="CW20" s="53">
        <v>11.02248</v>
      </c>
      <c r="CX20" s="53">
        <v>11.361482972136221</v>
      </c>
      <c r="CY20" s="53">
        <v>9.1006101694915262</v>
      </c>
      <c r="CZ20" s="53">
        <v>7.4309112426035506</v>
      </c>
      <c r="DA20" s="53">
        <v>5.9675064906427657</v>
      </c>
      <c r="DB20" s="53">
        <v>3.0820036643663538</v>
      </c>
      <c r="DC20" s="53">
        <v>2.5255530485786006</v>
      </c>
      <c r="DD20" s="53">
        <v>2.1258618557461095</v>
      </c>
      <c r="DE20" s="53">
        <v>4.1440954013384736</v>
      </c>
      <c r="DF20" s="53">
        <v>5.9023562749744096</v>
      </c>
      <c r="DG20" s="53">
        <v>6.9236790433976756</v>
      </c>
      <c r="DH20" s="53">
        <v>7.7865446224256285</v>
      </c>
      <c r="DI20" s="53">
        <v>8.8202839436619715</v>
      </c>
      <c r="DJ20" s="53">
        <v>8.4947739938080478</v>
      </c>
      <c r="DK20" s="53">
        <v>6.0374237288135602</v>
      </c>
      <c r="DL20" s="53">
        <v>4.8887573964497042</v>
      </c>
      <c r="DM20" s="53">
        <v>4.7342379043542309</v>
      </c>
      <c r="DN20" s="53">
        <v>2.5030142119293592</v>
      </c>
      <c r="DO20" s="53">
        <v>2.0405607348568848</v>
      </c>
      <c r="DP20" s="54">
        <v>636</v>
      </c>
      <c r="DQ20" s="54">
        <v>736</v>
      </c>
      <c r="DR20" s="54">
        <v>847</v>
      </c>
      <c r="DS20" s="54">
        <v>1084</v>
      </c>
      <c r="DT20" s="54">
        <v>1418</v>
      </c>
      <c r="DU20" s="54">
        <v>1806</v>
      </c>
      <c r="DV20" s="54">
        <v>1835</v>
      </c>
      <c r="DW20" s="54">
        <v>1904</v>
      </c>
      <c r="DX20" s="54">
        <v>1611</v>
      </c>
      <c r="DY20" s="54">
        <v>1261</v>
      </c>
      <c r="DZ20" s="54">
        <v>956</v>
      </c>
      <c r="EA20" s="54">
        <v>700</v>
      </c>
      <c r="EB20" s="54">
        <v>1</v>
      </c>
      <c r="EC20" s="55">
        <v>0.9</v>
      </c>
      <c r="ED20" s="55" t="s">
        <v>35</v>
      </c>
      <c r="EE20" s="56">
        <v>1</v>
      </c>
      <c r="EF20" s="57" t="s">
        <v>290</v>
      </c>
      <c r="EG20" s="35"/>
      <c r="EH20" s="58">
        <v>14</v>
      </c>
      <c r="EI20" s="58" t="s">
        <v>62</v>
      </c>
      <c r="EJ20" s="58">
        <v>14</v>
      </c>
      <c r="EK20" s="58" t="s">
        <v>64</v>
      </c>
      <c r="EL20" s="58">
        <v>36</v>
      </c>
      <c r="EM20" s="58" t="s">
        <v>64</v>
      </c>
      <c r="EN20" s="58">
        <v>36</v>
      </c>
      <c r="EP20" s="58">
        <v>14</v>
      </c>
      <c r="EQ20" s="35">
        <v>2764</v>
      </c>
      <c r="ER20" s="35">
        <v>185</v>
      </c>
      <c r="ES20" s="59">
        <v>-5.0600000000000005</v>
      </c>
      <c r="ET20" s="35">
        <v>-15</v>
      </c>
      <c r="EU20" s="35">
        <v>31</v>
      </c>
      <c r="EV20" s="35">
        <v>28</v>
      </c>
      <c r="EW20" s="35">
        <v>31</v>
      </c>
      <c r="EX20" s="35">
        <v>17</v>
      </c>
      <c r="EY20" s="35">
        <v>0</v>
      </c>
      <c r="EZ20" s="35">
        <v>0</v>
      </c>
      <c r="FA20" s="35">
        <v>0</v>
      </c>
      <c r="FB20" s="35">
        <v>0</v>
      </c>
      <c r="FC20" s="35">
        <v>0</v>
      </c>
      <c r="FD20" s="35">
        <v>17</v>
      </c>
      <c r="FE20" s="35">
        <v>30</v>
      </c>
      <c r="FF20" s="35">
        <v>31</v>
      </c>
      <c r="FG20" s="59">
        <v>1.19</v>
      </c>
      <c r="FH20" s="59">
        <v>2.25</v>
      </c>
      <c r="FI20" s="59">
        <v>3.39</v>
      </c>
      <c r="FJ20" s="59">
        <v>4.42</v>
      </c>
      <c r="FK20" s="59">
        <v>5.56</v>
      </c>
      <c r="FL20" s="59">
        <v>5.67</v>
      </c>
      <c r="FM20" s="59">
        <v>5.97</v>
      </c>
      <c r="FN20" s="59">
        <v>4.92</v>
      </c>
      <c r="FO20" s="59">
        <v>3.78</v>
      </c>
      <c r="FP20" s="59">
        <v>2.58</v>
      </c>
      <c r="FQ20" s="59">
        <v>1.36</v>
      </c>
      <c r="FR20" s="59">
        <v>1.06</v>
      </c>
      <c r="FS20" s="60">
        <v>0</v>
      </c>
      <c r="FT20" s="60">
        <v>0</v>
      </c>
      <c r="FU20" s="60">
        <v>0.04</v>
      </c>
      <c r="FV20" s="60">
        <v>0.38</v>
      </c>
      <c r="FW20" s="60">
        <v>0.47</v>
      </c>
      <c r="FX20" s="60">
        <v>0.52</v>
      </c>
      <c r="FY20" s="60">
        <v>0.59</v>
      </c>
      <c r="FZ20" s="60">
        <v>0.79</v>
      </c>
      <c r="GA20" s="60">
        <v>0.81</v>
      </c>
      <c r="GB20" s="60">
        <v>0.69</v>
      </c>
      <c r="GC20" s="60">
        <v>0.04</v>
      </c>
      <c r="GD20" s="60">
        <v>0</v>
      </c>
    </row>
    <row r="21" spans="1:186" x14ac:dyDescent="0.2">
      <c r="A21" s="28">
        <v>15</v>
      </c>
      <c r="B21" s="50" t="s">
        <v>65</v>
      </c>
      <c r="C21" s="50" t="s">
        <v>65</v>
      </c>
      <c r="D21" s="50" t="s">
        <v>65</v>
      </c>
      <c r="E21" s="35">
        <v>1568</v>
      </c>
      <c r="F21" s="51"/>
      <c r="G21" s="51"/>
      <c r="H21" s="51"/>
      <c r="I21" s="51"/>
      <c r="J21" s="51"/>
      <c r="K21" s="51"/>
      <c r="L21" s="52">
        <v>-9.77</v>
      </c>
      <c r="M21" s="52">
        <v>-6.34</v>
      </c>
      <c r="N21" s="52">
        <v>-0.96</v>
      </c>
      <c r="O21" s="52">
        <v>4.08</v>
      </c>
      <c r="P21" s="52">
        <v>8.09</v>
      </c>
      <c r="Q21" s="52">
        <v>12.79</v>
      </c>
      <c r="R21" s="52">
        <v>14.73</v>
      </c>
      <c r="S21" s="52">
        <v>13.93</v>
      </c>
      <c r="T21" s="52">
        <v>10.27</v>
      </c>
      <c r="U21" s="52">
        <v>3.51</v>
      </c>
      <c r="V21" s="52">
        <v>-3.48</v>
      </c>
      <c r="W21" s="52">
        <v>-8.6300000000000008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53">
        <v>4.6080000000000005</v>
      </c>
      <c r="AW21" s="53">
        <v>8.2080000000000002</v>
      </c>
      <c r="AX21" s="53">
        <v>12.888000000000002</v>
      </c>
      <c r="AY21" s="53">
        <v>16.704000000000001</v>
      </c>
      <c r="AZ21" s="53">
        <v>20.411999999999999</v>
      </c>
      <c r="BA21" s="53">
        <v>21.708000000000002</v>
      </c>
      <c r="BB21" s="53">
        <v>22.896000000000001</v>
      </c>
      <c r="BC21" s="53">
        <v>18.792000000000002</v>
      </c>
      <c r="BD21" s="53">
        <v>14.508000000000001</v>
      </c>
      <c r="BE21" s="53">
        <v>9.2880000000000003</v>
      </c>
      <c r="BF21" s="53">
        <v>5.1839999999999993</v>
      </c>
      <c r="BG21" s="53">
        <v>3.8880000000000003</v>
      </c>
      <c r="BH21" s="53">
        <v>7.9248771184525344</v>
      </c>
      <c r="BI21" s="53">
        <v>9.8073080352714523</v>
      </c>
      <c r="BJ21" s="53">
        <v>13.867282849462256</v>
      </c>
      <c r="BK21" s="53">
        <v>13.200840381509506</v>
      </c>
      <c r="BL21" s="53">
        <v>10.357805491990847</v>
      </c>
      <c r="BM21" s="53">
        <v>9.8817261971830987</v>
      </c>
      <c r="BN21" s="53">
        <v>10.786402476780184</v>
      </c>
      <c r="BO21" s="53">
        <v>11.171389830508474</v>
      </c>
      <c r="BP21" s="53">
        <v>12.57032967032967</v>
      </c>
      <c r="BQ21" s="53">
        <v>10.207409341231454</v>
      </c>
      <c r="BR21" s="53">
        <v>7.7289080261301448</v>
      </c>
      <c r="BS21" s="53">
        <v>6.4541355886068237</v>
      </c>
      <c r="BT21" s="53">
        <v>5.9692746742189495</v>
      </c>
      <c r="BU21" s="53">
        <v>7.9785223030468186</v>
      </c>
      <c r="BV21" s="53">
        <v>12.425286724115006</v>
      </c>
      <c r="BW21" s="53">
        <v>12.792530311558963</v>
      </c>
      <c r="BX21" s="53">
        <v>11.96927917620137</v>
      </c>
      <c r="BY21" s="53">
        <v>11.973032112676059</v>
      </c>
      <c r="BZ21" s="53">
        <v>12.972037151702786</v>
      </c>
      <c r="CA21" s="53">
        <v>12.038440677966102</v>
      </c>
      <c r="CB21" s="53">
        <v>11.601494505494506</v>
      </c>
      <c r="CC21" s="53">
        <v>8.7040922090813773</v>
      </c>
      <c r="CD21" s="53">
        <v>5.8026268396080223</v>
      </c>
      <c r="CE21" s="53">
        <v>4.7607418467960256</v>
      </c>
      <c r="CF21" s="53">
        <v>4.0136722299853647</v>
      </c>
      <c r="CG21" s="53">
        <v>6.1497365708221841</v>
      </c>
      <c r="CH21" s="53">
        <v>10.983290598767756</v>
      </c>
      <c r="CI21" s="53">
        <v>12.384220241608421</v>
      </c>
      <c r="CJ21" s="53">
        <v>13.580752860411897</v>
      </c>
      <c r="CK21" s="53">
        <v>14.064338028169017</v>
      </c>
      <c r="CL21" s="53">
        <v>15.157671826625387</v>
      </c>
      <c r="CM21" s="53">
        <v>12.905491525423729</v>
      </c>
      <c r="CN21" s="53">
        <v>10.632659340659341</v>
      </c>
      <c r="CO21" s="53">
        <v>7.2007750769312997</v>
      </c>
      <c r="CP21" s="53">
        <v>3.8763456530858984</v>
      </c>
      <c r="CQ21" s="53">
        <v>3.0673481049852271</v>
      </c>
      <c r="CR21" s="53">
        <v>3.1501567769065568</v>
      </c>
      <c r="CS21" s="53">
        <v>5.1745432887559177</v>
      </c>
      <c r="CT21" s="53">
        <v>8.6082287012140224</v>
      </c>
      <c r="CU21" s="53">
        <v>9.8262583969767459</v>
      </c>
      <c r="CV21" s="53">
        <v>10.760673913043476</v>
      </c>
      <c r="CW21" s="53">
        <v>11.722320000000002</v>
      </c>
      <c r="CX21" s="53">
        <v>12.103690402476779</v>
      </c>
      <c r="CY21" s="53">
        <v>9.6555254237288146</v>
      </c>
      <c r="CZ21" s="53">
        <v>7.9223736263736271</v>
      </c>
      <c r="DA21" s="53">
        <v>5.9675064906427657</v>
      </c>
      <c r="DB21" s="53">
        <v>3.2632979975643743</v>
      </c>
      <c r="DC21" s="53">
        <v>2.5732049928914043</v>
      </c>
      <c r="DD21" s="53">
        <v>2.2866413238277485</v>
      </c>
      <c r="DE21" s="53">
        <v>4.1993500066896532</v>
      </c>
      <c r="DF21" s="53">
        <v>6.233166803660291</v>
      </c>
      <c r="DG21" s="53">
        <v>7.2682965523450713</v>
      </c>
      <c r="DH21" s="53">
        <v>7.9405949656750563</v>
      </c>
      <c r="DI21" s="53">
        <v>9.3803019718309866</v>
      </c>
      <c r="DJ21" s="53">
        <v>9.0497089783281712</v>
      </c>
      <c r="DK21" s="53">
        <v>6.4055593220338984</v>
      </c>
      <c r="DL21" s="53">
        <v>5.2120879120879131</v>
      </c>
      <c r="DM21" s="53">
        <v>4.7342379043542309</v>
      </c>
      <c r="DN21" s="53">
        <v>2.6502503420428507</v>
      </c>
      <c r="DO21" s="53">
        <v>2.0790618807975809</v>
      </c>
      <c r="DP21" s="54">
        <v>636</v>
      </c>
      <c r="DQ21" s="54">
        <v>736</v>
      </c>
      <c r="DR21" s="54">
        <v>847</v>
      </c>
      <c r="DS21" s="54">
        <v>1084</v>
      </c>
      <c r="DT21" s="54">
        <v>1418</v>
      </c>
      <c r="DU21" s="54">
        <v>1806</v>
      </c>
      <c r="DV21" s="54">
        <v>1835</v>
      </c>
      <c r="DW21" s="54">
        <v>1904</v>
      </c>
      <c r="DX21" s="54">
        <v>1611</v>
      </c>
      <c r="DY21" s="54">
        <v>1261</v>
      </c>
      <c r="DZ21" s="54">
        <v>956</v>
      </c>
      <c r="EA21" s="54">
        <v>700</v>
      </c>
      <c r="EB21" s="54">
        <v>1</v>
      </c>
      <c r="EC21" s="55">
        <v>0.9</v>
      </c>
      <c r="ED21" s="55" t="s">
        <v>35</v>
      </c>
      <c r="EE21" s="56">
        <v>1</v>
      </c>
      <c r="EF21" s="57" t="s">
        <v>289</v>
      </c>
      <c r="EG21" s="35"/>
      <c r="EH21" s="58">
        <v>15</v>
      </c>
      <c r="EI21" s="58" t="s">
        <v>65</v>
      </c>
      <c r="EJ21" s="58">
        <v>15</v>
      </c>
      <c r="EK21" s="58" t="s">
        <v>66</v>
      </c>
      <c r="EL21" s="58">
        <v>30</v>
      </c>
      <c r="EM21" s="58" t="s">
        <v>66</v>
      </c>
      <c r="EN21" s="58">
        <v>30</v>
      </c>
      <c r="EP21" s="58">
        <v>15</v>
      </c>
      <c r="EQ21" s="35">
        <v>5791</v>
      </c>
      <c r="ER21" s="35">
        <v>309</v>
      </c>
      <c r="ES21" s="59">
        <v>-1.2600000000000016</v>
      </c>
      <c r="ET21" s="35">
        <v>-21</v>
      </c>
      <c r="EU21" s="35">
        <v>31</v>
      </c>
      <c r="EV21" s="35">
        <v>28</v>
      </c>
      <c r="EW21" s="35">
        <v>31</v>
      </c>
      <c r="EX21" s="35">
        <v>30</v>
      </c>
      <c r="EY21" s="35">
        <v>31</v>
      </c>
      <c r="EZ21" s="35">
        <v>18</v>
      </c>
      <c r="FA21" s="35">
        <v>0</v>
      </c>
      <c r="FB21" s="35">
        <v>18</v>
      </c>
      <c r="FC21" s="35">
        <v>30</v>
      </c>
      <c r="FD21" s="35">
        <v>31</v>
      </c>
      <c r="FE21" s="35">
        <v>30</v>
      </c>
      <c r="FF21" s="35">
        <v>31</v>
      </c>
      <c r="FG21" s="59">
        <v>1.28</v>
      </c>
      <c r="FH21" s="59">
        <v>2.2799999999999998</v>
      </c>
      <c r="FI21" s="59">
        <v>3.58</v>
      </c>
      <c r="FJ21" s="59">
        <v>4.6399999999999997</v>
      </c>
      <c r="FK21" s="59">
        <v>5.67</v>
      </c>
      <c r="FL21" s="59">
        <v>6.03</v>
      </c>
      <c r="FM21" s="59">
        <v>6.36</v>
      </c>
      <c r="FN21" s="59">
        <v>5.22</v>
      </c>
      <c r="FO21" s="59">
        <v>4.03</v>
      </c>
      <c r="FP21" s="59">
        <v>2.58</v>
      </c>
      <c r="FQ21" s="59">
        <v>1.44</v>
      </c>
      <c r="FR21" s="59">
        <v>1.08</v>
      </c>
      <c r="FS21" s="60">
        <v>0.02</v>
      </c>
      <c r="FT21" s="60">
        <v>0.01</v>
      </c>
      <c r="FU21" s="60">
        <v>0.06</v>
      </c>
      <c r="FV21" s="60">
        <v>0.36</v>
      </c>
      <c r="FW21" s="60">
        <v>0.52</v>
      </c>
      <c r="FX21" s="60">
        <v>0.52</v>
      </c>
      <c r="FY21" s="60">
        <v>0.73</v>
      </c>
      <c r="FZ21" s="60">
        <v>0.94</v>
      </c>
      <c r="GA21" s="60">
        <v>0.79</v>
      </c>
      <c r="GB21" s="60">
        <v>0.56999999999999995</v>
      </c>
      <c r="GC21" s="60">
        <v>0.06</v>
      </c>
      <c r="GD21" s="60">
        <v>0.03</v>
      </c>
    </row>
    <row r="22" spans="1:186" x14ac:dyDescent="0.2">
      <c r="A22" s="28">
        <v>16</v>
      </c>
      <c r="B22" s="50" t="s">
        <v>68</v>
      </c>
      <c r="C22" s="50" t="s">
        <v>67</v>
      </c>
      <c r="D22" s="50" t="s">
        <v>68</v>
      </c>
      <c r="E22" s="35">
        <v>1357</v>
      </c>
      <c r="F22" s="51"/>
      <c r="G22" s="51"/>
      <c r="H22" s="51"/>
      <c r="I22" s="51"/>
      <c r="J22" s="51"/>
      <c r="K22" s="51"/>
      <c r="L22" s="52">
        <v>-6.28</v>
      </c>
      <c r="M22" s="52">
        <v>-3.12</v>
      </c>
      <c r="N22" s="52">
        <v>1.84</v>
      </c>
      <c r="O22" s="52">
        <v>6.49</v>
      </c>
      <c r="P22" s="52">
        <v>10.18</v>
      </c>
      <c r="Q22" s="52">
        <v>14.51</v>
      </c>
      <c r="R22" s="52">
        <v>16.309999999999999</v>
      </c>
      <c r="S22" s="52">
        <v>15.57</v>
      </c>
      <c r="T22" s="52">
        <v>12.19</v>
      </c>
      <c r="U22" s="52">
        <v>5.96</v>
      </c>
      <c r="V22" s="52">
        <v>-0.57999999999999996</v>
      </c>
      <c r="W22" s="52">
        <v>-5.23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53">
        <v>4.1040000000000001</v>
      </c>
      <c r="AW22" s="53">
        <v>7.992</v>
      </c>
      <c r="AX22" s="53">
        <v>11.808</v>
      </c>
      <c r="AY22" s="53">
        <v>15.408000000000001</v>
      </c>
      <c r="AZ22" s="53">
        <v>19.8</v>
      </c>
      <c r="BA22" s="53">
        <v>19.584</v>
      </c>
      <c r="BB22" s="53">
        <v>20.591999999999999</v>
      </c>
      <c r="BC22" s="53">
        <v>16.992000000000001</v>
      </c>
      <c r="BD22" s="53">
        <v>13.104000000000001</v>
      </c>
      <c r="BE22" s="53">
        <v>9.2159999999999993</v>
      </c>
      <c r="BF22" s="53">
        <v>4.7160000000000002</v>
      </c>
      <c r="BG22" s="53">
        <v>3.7080000000000002</v>
      </c>
      <c r="BH22" s="53">
        <v>7.0580936836217871</v>
      </c>
      <c r="BI22" s="53">
        <v>9.5492209817116773</v>
      </c>
      <c r="BJ22" s="53">
        <v>12.705220040848101</v>
      </c>
      <c r="BK22" s="53">
        <v>12.176637248461356</v>
      </c>
      <c r="BL22" s="53">
        <v>10.04725400457666</v>
      </c>
      <c r="BM22" s="53">
        <v>8.9148574647887333</v>
      </c>
      <c r="BN22" s="53">
        <v>9.7009783281733721</v>
      </c>
      <c r="BO22" s="53">
        <v>10.101333333333333</v>
      </c>
      <c r="BP22" s="53">
        <v>11.353846153846154</v>
      </c>
      <c r="BQ22" s="53">
        <v>10.128282137035862</v>
      </c>
      <c r="BR22" s="53">
        <v>7.0311593848822858</v>
      </c>
      <c r="BS22" s="53">
        <v>6.1553330150602115</v>
      </c>
      <c r="BT22" s="53">
        <v>5.3163852567262513</v>
      </c>
      <c r="BU22" s="53">
        <v>7.7685611898087448</v>
      </c>
      <c r="BV22" s="53">
        <v>11.384061579636095</v>
      </c>
      <c r="BW22" s="53">
        <v>11.800006408075943</v>
      </c>
      <c r="BX22" s="53">
        <v>11.610411899313499</v>
      </c>
      <c r="BY22" s="53">
        <v>10.801541408450706</v>
      </c>
      <c r="BZ22" s="53">
        <v>11.666674922600617</v>
      </c>
      <c r="CA22" s="53">
        <v>10.885333333333334</v>
      </c>
      <c r="CB22" s="53">
        <v>10.478769230769229</v>
      </c>
      <c r="CC22" s="53">
        <v>8.6366186260652409</v>
      </c>
      <c r="CD22" s="53">
        <v>5.2787785832545202</v>
      </c>
      <c r="CE22" s="53">
        <v>4.5403371316665799</v>
      </c>
      <c r="CF22" s="53">
        <v>3.574676829830715</v>
      </c>
      <c r="CG22" s="53">
        <v>5.9879013979058113</v>
      </c>
      <c r="CH22" s="53">
        <v>10.062903118424087</v>
      </c>
      <c r="CI22" s="53">
        <v>11.423375567690528</v>
      </c>
      <c r="CJ22" s="53">
        <v>13.173569794050342</v>
      </c>
      <c r="CK22" s="53">
        <v>12.688225352112678</v>
      </c>
      <c r="CL22" s="53">
        <v>13.632371517027863</v>
      </c>
      <c r="CM22" s="53">
        <v>11.669333333333332</v>
      </c>
      <c r="CN22" s="53">
        <v>9.6036923076923078</v>
      </c>
      <c r="CO22" s="53">
        <v>7.1449551150946231</v>
      </c>
      <c r="CP22" s="53">
        <v>3.5263977816267555</v>
      </c>
      <c r="CQ22" s="53">
        <v>2.9253412482729479</v>
      </c>
      <c r="CR22" s="53">
        <v>2.8056083794324018</v>
      </c>
      <c r="CS22" s="53">
        <v>5.0383710969465518</v>
      </c>
      <c r="CT22" s="53">
        <v>7.8868687541849143</v>
      </c>
      <c r="CU22" s="53">
        <v>9.0638762799699304</v>
      </c>
      <c r="CV22" s="53">
        <v>10.438043478260868</v>
      </c>
      <c r="CW22" s="53">
        <v>10.575360000000002</v>
      </c>
      <c r="CX22" s="53">
        <v>10.885708978328172</v>
      </c>
      <c r="CY22" s="53">
        <v>8.7306666666666679</v>
      </c>
      <c r="CZ22" s="53">
        <v>7.1556923076923082</v>
      </c>
      <c r="DA22" s="53">
        <v>5.9212467504052242</v>
      </c>
      <c r="DB22" s="53">
        <v>2.9686947061175912</v>
      </c>
      <c r="DC22" s="53">
        <v>2.454075132109395</v>
      </c>
      <c r="DD22" s="53">
        <v>2.0365399290340882</v>
      </c>
      <c r="DE22" s="53">
        <v>4.0888407959872941</v>
      </c>
      <c r="DF22" s="53">
        <v>5.7108343899457408</v>
      </c>
      <c r="DG22" s="53">
        <v>6.7043769922493333</v>
      </c>
      <c r="DH22" s="53">
        <v>7.7025171624713957</v>
      </c>
      <c r="DI22" s="53">
        <v>8.4624946478873238</v>
      </c>
      <c r="DJ22" s="53">
        <v>8.1390464396284798</v>
      </c>
      <c r="DK22" s="53">
        <v>5.7920000000000007</v>
      </c>
      <c r="DL22" s="53">
        <v>4.7076923076923078</v>
      </c>
      <c r="DM22" s="53">
        <v>4.6975383857158253</v>
      </c>
      <c r="DN22" s="53">
        <v>2.4109916306084269</v>
      </c>
      <c r="DO22" s="53">
        <v>1.9828090159458411</v>
      </c>
      <c r="DP22" s="54">
        <v>636</v>
      </c>
      <c r="DQ22" s="54">
        <v>736</v>
      </c>
      <c r="DR22" s="54">
        <v>847</v>
      </c>
      <c r="DS22" s="54">
        <v>1084</v>
      </c>
      <c r="DT22" s="54">
        <v>1418</v>
      </c>
      <c r="DU22" s="54">
        <v>1806</v>
      </c>
      <c r="DV22" s="54">
        <v>1835</v>
      </c>
      <c r="DW22" s="54">
        <v>1904</v>
      </c>
      <c r="DX22" s="54">
        <v>1611</v>
      </c>
      <c r="DY22" s="54">
        <v>1261</v>
      </c>
      <c r="DZ22" s="54">
        <v>956</v>
      </c>
      <c r="EA22" s="54">
        <v>700</v>
      </c>
      <c r="EB22" s="54">
        <v>1</v>
      </c>
      <c r="EC22" s="55">
        <v>0.9</v>
      </c>
      <c r="ED22" s="55" t="s">
        <v>35</v>
      </c>
      <c r="EE22" s="56">
        <v>1</v>
      </c>
      <c r="EF22" s="57" t="s">
        <v>289</v>
      </c>
      <c r="EG22" s="35"/>
      <c r="EH22" s="58">
        <v>16</v>
      </c>
      <c r="EI22" s="58" t="s">
        <v>67</v>
      </c>
      <c r="EJ22" s="58">
        <v>16</v>
      </c>
      <c r="EK22" s="58" t="s">
        <v>69</v>
      </c>
      <c r="EL22" s="58">
        <v>21</v>
      </c>
      <c r="EM22" s="58" t="s">
        <v>69</v>
      </c>
      <c r="EN22" s="58">
        <v>21</v>
      </c>
      <c r="EP22" s="58">
        <v>16</v>
      </c>
      <c r="EQ22" s="35">
        <v>4749</v>
      </c>
      <c r="ER22" s="35">
        <v>267</v>
      </c>
      <c r="ES22" s="59">
        <v>-2.2100000000000009</v>
      </c>
      <c r="ET22" s="35">
        <v>-20</v>
      </c>
      <c r="EU22" s="35">
        <v>31</v>
      </c>
      <c r="EV22" s="35">
        <v>28</v>
      </c>
      <c r="EW22" s="35">
        <v>31</v>
      </c>
      <c r="EX22" s="35">
        <v>30</v>
      </c>
      <c r="EY22" s="35">
        <v>27</v>
      </c>
      <c r="EZ22" s="35">
        <v>0</v>
      </c>
      <c r="FA22" s="35">
        <v>0</v>
      </c>
      <c r="FB22" s="35">
        <v>0</v>
      </c>
      <c r="FC22" s="35">
        <v>28</v>
      </c>
      <c r="FD22" s="35">
        <v>31</v>
      </c>
      <c r="FE22" s="35">
        <v>30</v>
      </c>
      <c r="FF22" s="35">
        <v>31</v>
      </c>
      <c r="FG22" s="59">
        <v>1.1399999999999999</v>
      </c>
      <c r="FH22" s="59">
        <v>2.2200000000000002</v>
      </c>
      <c r="FI22" s="59">
        <v>3.28</v>
      </c>
      <c r="FJ22" s="59">
        <v>4.28</v>
      </c>
      <c r="FK22" s="59">
        <v>5.5</v>
      </c>
      <c r="FL22" s="59">
        <v>5.44</v>
      </c>
      <c r="FM22" s="59">
        <v>5.72</v>
      </c>
      <c r="FN22" s="59">
        <v>4.72</v>
      </c>
      <c r="FO22" s="59">
        <v>3.64</v>
      </c>
      <c r="FP22" s="59">
        <v>2.56</v>
      </c>
      <c r="FQ22" s="59">
        <v>1.31</v>
      </c>
      <c r="FR22" s="59">
        <v>1.03</v>
      </c>
      <c r="FS22" s="60">
        <v>0.4</v>
      </c>
      <c r="FT22" s="60">
        <v>0.44</v>
      </c>
      <c r="FU22" s="60">
        <v>0.31</v>
      </c>
      <c r="FV22" s="60">
        <v>0.26</v>
      </c>
      <c r="FW22" s="60">
        <v>0.36</v>
      </c>
      <c r="FX22" s="60">
        <v>0.36</v>
      </c>
      <c r="FY22" s="60">
        <v>0.57999999999999996</v>
      </c>
      <c r="FZ22" s="60">
        <v>0.95</v>
      </c>
      <c r="GA22" s="60">
        <v>0.49</v>
      </c>
      <c r="GB22" s="60">
        <v>0.38</v>
      </c>
      <c r="GC22" s="60">
        <v>0.17</v>
      </c>
      <c r="GD22" s="60">
        <v>0.26</v>
      </c>
    </row>
    <row r="23" spans="1:186" x14ac:dyDescent="0.2">
      <c r="A23" s="28">
        <v>17</v>
      </c>
      <c r="B23" s="50" t="s">
        <v>71</v>
      </c>
      <c r="C23" s="50" t="s">
        <v>70</v>
      </c>
      <c r="D23" s="50" t="s">
        <v>71</v>
      </c>
      <c r="E23" s="35">
        <v>1195</v>
      </c>
      <c r="F23" s="51"/>
      <c r="G23" s="51"/>
      <c r="H23" s="51"/>
      <c r="I23" s="51"/>
      <c r="J23" s="51"/>
      <c r="K23" s="51"/>
      <c r="L23" s="52">
        <v>-6.85</v>
      </c>
      <c r="M23" s="52">
        <v>-3.48</v>
      </c>
      <c r="N23" s="52">
        <v>1.8</v>
      </c>
      <c r="O23" s="52">
        <v>6.74</v>
      </c>
      <c r="P23" s="52">
        <v>10.67</v>
      </c>
      <c r="Q23" s="52">
        <v>15.28</v>
      </c>
      <c r="R23" s="52">
        <v>17.190000000000001</v>
      </c>
      <c r="S23" s="52">
        <v>16.399999999999999</v>
      </c>
      <c r="T23" s="52">
        <v>12.81</v>
      </c>
      <c r="U23" s="52">
        <v>6.18</v>
      </c>
      <c r="V23" s="52">
        <v>-0.79</v>
      </c>
      <c r="W23" s="52">
        <v>-5.73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53">
        <v>4.7160000000000002</v>
      </c>
      <c r="AW23" s="53">
        <v>9.1079999999999988</v>
      </c>
      <c r="AX23" s="53">
        <v>13.716000000000001</v>
      </c>
      <c r="AY23" s="53">
        <v>18</v>
      </c>
      <c r="AZ23" s="53">
        <v>21.491999999999997</v>
      </c>
      <c r="BA23" s="53">
        <v>22.284000000000002</v>
      </c>
      <c r="BB23" s="53">
        <v>23.184000000000001</v>
      </c>
      <c r="BC23" s="53">
        <v>19.404</v>
      </c>
      <c r="BD23" s="53">
        <v>14.616</v>
      </c>
      <c r="BE23" s="53">
        <v>9.5039999999999996</v>
      </c>
      <c r="BF23" s="53">
        <v>5.508</v>
      </c>
      <c r="BG23" s="53">
        <v>3.8880000000000003</v>
      </c>
      <c r="BH23" s="53">
        <v>8.1106164259162661</v>
      </c>
      <c r="BI23" s="53">
        <v>10.882670758437181</v>
      </c>
      <c r="BJ23" s="53">
        <v>14.758197669399777</v>
      </c>
      <c r="BK23" s="53">
        <v>14.225043514557656</v>
      </c>
      <c r="BL23" s="53">
        <v>10.905837528604119</v>
      </c>
      <c r="BM23" s="53">
        <v>10.143927887323944</v>
      </c>
      <c r="BN23" s="53">
        <v>10.922080495356035</v>
      </c>
      <c r="BO23" s="53">
        <v>11.535209039548024</v>
      </c>
      <c r="BP23" s="53">
        <v>12.663905325443785</v>
      </c>
      <c r="BQ23" s="53">
        <v>10.444790953818233</v>
      </c>
      <c r="BR23" s="53">
        <v>8.2119647777632796</v>
      </c>
      <c r="BS23" s="53">
        <v>6.4541355886068237</v>
      </c>
      <c r="BT23" s="53">
        <v>6.1091795493959564</v>
      </c>
      <c r="BU23" s="53">
        <v>8.8533602748721272</v>
      </c>
      <c r="BV23" s="53">
        <v>13.223559334882172</v>
      </c>
      <c r="BW23" s="53">
        <v>13.785054215041987</v>
      </c>
      <c r="BX23" s="53">
        <v>12.60257437070938</v>
      </c>
      <c r="BY23" s="53">
        <v>12.290724507042256</v>
      </c>
      <c r="BZ23" s="53">
        <v>13.135207430340557</v>
      </c>
      <c r="CA23" s="53">
        <v>12.430497175141243</v>
      </c>
      <c r="CB23" s="53">
        <v>11.687857988165678</v>
      </c>
      <c r="CC23" s="53">
        <v>8.9065129581297811</v>
      </c>
      <c r="CD23" s="53">
        <v>6.1652910170835238</v>
      </c>
      <c r="CE23" s="53">
        <v>4.7607418467960256</v>
      </c>
      <c r="CF23" s="53">
        <v>4.1077426728756468</v>
      </c>
      <c r="CG23" s="53">
        <v>6.8240497913070719</v>
      </c>
      <c r="CH23" s="53">
        <v>11.688921000364566</v>
      </c>
      <c r="CI23" s="53">
        <v>13.345064915526317</v>
      </c>
      <c r="CJ23" s="53">
        <v>14.299311212814644</v>
      </c>
      <c r="CK23" s="53">
        <v>14.437521126760565</v>
      </c>
      <c r="CL23" s="53">
        <v>15.348334365325078</v>
      </c>
      <c r="CM23" s="53">
        <v>13.325785310734464</v>
      </c>
      <c r="CN23" s="53">
        <v>10.711810650887573</v>
      </c>
      <c r="CO23" s="53">
        <v>7.3682349624413304</v>
      </c>
      <c r="CP23" s="53">
        <v>4.118617256403768</v>
      </c>
      <c r="CQ23" s="53">
        <v>3.0673481049852271</v>
      </c>
      <c r="CR23" s="53">
        <v>3.2239885763653042</v>
      </c>
      <c r="CS23" s="53">
        <v>5.7419274212949443</v>
      </c>
      <c r="CT23" s="53">
        <v>9.1612713272696737</v>
      </c>
      <c r="CU23" s="53">
        <v>10.588640513983563</v>
      </c>
      <c r="CV23" s="53">
        <v>11.330021739130432</v>
      </c>
      <c r="CW23" s="53">
        <v>12.033360000000002</v>
      </c>
      <c r="CX23" s="53">
        <v>12.255938080495355</v>
      </c>
      <c r="CY23" s="53">
        <v>9.9699774011299453</v>
      </c>
      <c r="CZ23" s="53">
        <v>7.9813491124260354</v>
      </c>
      <c r="DA23" s="53">
        <v>6.1062857113553877</v>
      </c>
      <c r="DB23" s="53">
        <v>3.467254122412148</v>
      </c>
      <c r="DC23" s="53">
        <v>2.5732049928914043</v>
      </c>
      <c r="DD23" s="53">
        <v>2.3402344798549612</v>
      </c>
      <c r="DE23" s="53">
        <v>4.6598050512828166</v>
      </c>
      <c r="DF23" s="53">
        <v>6.633621654174779</v>
      </c>
      <c r="DG23" s="53">
        <v>7.8322161124408094</v>
      </c>
      <c r="DH23" s="53">
        <v>8.3607322654462237</v>
      </c>
      <c r="DI23" s="53">
        <v>9.6291988732394369</v>
      </c>
      <c r="DJ23" s="53">
        <v>9.1635417956656333</v>
      </c>
      <c r="DK23" s="53">
        <v>6.6141694915254243</v>
      </c>
      <c r="DL23" s="53">
        <v>5.2508875739644969</v>
      </c>
      <c r="DM23" s="53">
        <v>4.844336460269445</v>
      </c>
      <c r="DN23" s="53">
        <v>2.815890988420529</v>
      </c>
      <c r="DO23" s="53">
        <v>2.0790618807975809</v>
      </c>
      <c r="DP23" s="54">
        <v>636</v>
      </c>
      <c r="DQ23" s="54">
        <v>736</v>
      </c>
      <c r="DR23" s="54">
        <v>847</v>
      </c>
      <c r="DS23" s="54">
        <v>1084</v>
      </c>
      <c r="DT23" s="54">
        <v>1418</v>
      </c>
      <c r="DU23" s="54">
        <v>1806</v>
      </c>
      <c r="DV23" s="54">
        <v>1835</v>
      </c>
      <c r="DW23" s="54">
        <v>1904</v>
      </c>
      <c r="DX23" s="54">
        <v>1611</v>
      </c>
      <c r="DY23" s="54">
        <v>1261</v>
      </c>
      <c r="DZ23" s="54">
        <v>956</v>
      </c>
      <c r="EA23" s="54">
        <v>700</v>
      </c>
      <c r="EB23" s="54">
        <v>1</v>
      </c>
      <c r="EC23" s="55">
        <v>0.9</v>
      </c>
      <c r="ED23" s="55" t="s">
        <v>35</v>
      </c>
      <c r="EE23" s="56">
        <v>1</v>
      </c>
      <c r="EF23" s="57" t="s">
        <v>289</v>
      </c>
      <c r="EG23" s="35"/>
      <c r="EH23" s="58">
        <v>17</v>
      </c>
      <c r="EI23" s="58" t="s">
        <v>70</v>
      </c>
      <c r="EJ23" s="58">
        <v>17</v>
      </c>
      <c r="EK23" s="58" t="s">
        <v>72</v>
      </c>
      <c r="EL23" s="58">
        <v>78</v>
      </c>
      <c r="EM23" s="58" t="s">
        <v>72</v>
      </c>
      <c r="EN23" s="58">
        <v>78</v>
      </c>
      <c r="EP23" s="58">
        <v>17</v>
      </c>
      <c r="EQ23" s="35">
        <v>4784</v>
      </c>
      <c r="ER23" s="35">
        <v>270</v>
      </c>
      <c r="ES23" s="59">
        <v>-2.2800000000000011</v>
      </c>
      <c r="ET23" s="35">
        <v>-20</v>
      </c>
      <c r="EU23" s="35">
        <v>31</v>
      </c>
      <c r="EV23" s="35">
        <v>28</v>
      </c>
      <c r="EW23" s="35">
        <v>31</v>
      </c>
      <c r="EX23" s="35">
        <v>30</v>
      </c>
      <c r="EY23" s="35">
        <v>29</v>
      </c>
      <c r="EZ23" s="35">
        <v>0</v>
      </c>
      <c r="FA23" s="35">
        <v>0</v>
      </c>
      <c r="FB23" s="35">
        <v>-1</v>
      </c>
      <c r="FC23" s="35">
        <v>30</v>
      </c>
      <c r="FD23" s="35">
        <v>31</v>
      </c>
      <c r="FE23" s="35">
        <v>30</v>
      </c>
      <c r="FF23" s="35">
        <v>31</v>
      </c>
      <c r="FG23" s="59">
        <v>1.31</v>
      </c>
      <c r="FH23" s="59">
        <v>2.5299999999999998</v>
      </c>
      <c r="FI23" s="59">
        <v>3.81</v>
      </c>
      <c r="FJ23" s="59">
        <v>5</v>
      </c>
      <c r="FK23" s="59">
        <v>5.97</v>
      </c>
      <c r="FL23" s="59">
        <v>6.19</v>
      </c>
      <c r="FM23" s="59">
        <v>6.44</v>
      </c>
      <c r="FN23" s="59">
        <v>5.39</v>
      </c>
      <c r="FO23" s="59">
        <v>4.0599999999999996</v>
      </c>
      <c r="FP23" s="59">
        <v>2.64</v>
      </c>
      <c r="FQ23" s="59">
        <v>1.53</v>
      </c>
      <c r="FR23" s="59">
        <v>1.08</v>
      </c>
      <c r="FS23" s="60">
        <v>0.66</v>
      </c>
      <c r="FT23" s="60">
        <v>0.8</v>
      </c>
      <c r="FU23" s="60">
        <v>0.7</v>
      </c>
      <c r="FV23" s="60">
        <v>0.23</v>
      </c>
      <c r="FW23" s="60">
        <v>0.15</v>
      </c>
      <c r="FX23" s="60">
        <v>0.35</v>
      </c>
      <c r="FY23" s="60">
        <v>0.82</v>
      </c>
      <c r="FZ23" s="60">
        <v>1</v>
      </c>
      <c r="GA23" s="60">
        <v>0.55000000000000004</v>
      </c>
      <c r="GB23" s="60">
        <v>0.28999999999999998</v>
      </c>
      <c r="GC23" s="60">
        <v>0.02</v>
      </c>
      <c r="GD23" s="60">
        <v>0.27</v>
      </c>
    </row>
    <row r="24" spans="1:186" x14ac:dyDescent="0.2">
      <c r="A24" s="28">
        <v>18</v>
      </c>
      <c r="B24" s="50" t="s">
        <v>44</v>
      </c>
      <c r="C24" s="50" t="s">
        <v>73</v>
      </c>
      <c r="D24" s="50" t="s">
        <v>44</v>
      </c>
      <c r="E24" s="35">
        <v>411</v>
      </c>
      <c r="F24" s="51"/>
      <c r="G24" s="51"/>
      <c r="H24" s="51"/>
      <c r="I24" s="51"/>
      <c r="J24" s="51"/>
      <c r="K24" s="51"/>
      <c r="L24" s="52">
        <v>-1.55</v>
      </c>
      <c r="M24" s="52">
        <v>1.75</v>
      </c>
      <c r="N24" s="52">
        <v>7.03</v>
      </c>
      <c r="O24" s="52">
        <v>11.86</v>
      </c>
      <c r="P24" s="52">
        <v>15.71</v>
      </c>
      <c r="Q24" s="52">
        <v>20.22</v>
      </c>
      <c r="R24" s="52">
        <v>22.09</v>
      </c>
      <c r="S24" s="52">
        <v>21.32</v>
      </c>
      <c r="T24" s="52">
        <v>17.8</v>
      </c>
      <c r="U24" s="52">
        <v>11.31</v>
      </c>
      <c r="V24" s="52">
        <v>4.5</v>
      </c>
      <c r="W24" s="52">
        <v>-0.45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53">
        <v>4.3920000000000003</v>
      </c>
      <c r="AW24" s="53">
        <v>8.1</v>
      </c>
      <c r="AX24" s="53">
        <v>12.383999999999999</v>
      </c>
      <c r="AY24" s="53">
        <v>16.091999999999999</v>
      </c>
      <c r="AZ24" s="53">
        <v>20.088000000000001</v>
      </c>
      <c r="BA24" s="53">
        <v>20.700000000000003</v>
      </c>
      <c r="BB24" s="53">
        <v>21.888000000000002</v>
      </c>
      <c r="BC24" s="53">
        <v>18</v>
      </c>
      <c r="BD24" s="53">
        <v>13.788</v>
      </c>
      <c r="BE24" s="53">
        <v>9.2880000000000003</v>
      </c>
      <c r="BF24" s="53">
        <v>5.0039999999999996</v>
      </c>
      <c r="BG24" s="53">
        <v>3.8160000000000003</v>
      </c>
      <c r="BH24" s="53">
        <v>7.5533985035250719</v>
      </c>
      <c r="BI24" s="53">
        <v>9.6782645084915639</v>
      </c>
      <c r="BJ24" s="53">
        <v>13.324986872108983</v>
      </c>
      <c r="BK24" s="53">
        <v>12.717188902014545</v>
      </c>
      <c r="BL24" s="53">
        <v>10.193395881006866</v>
      </c>
      <c r="BM24" s="53">
        <v>9.4228732394366208</v>
      </c>
      <c r="BN24" s="53">
        <v>10.311529411764704</v>
      </c>
      <c r="BO24" s="53">
        <v>10.700564971751412</v>
      </c>
      <c r="BP24" s="53">
        <v>11.946491969568893</v>
      </c>
      <c r="BQ24" s="53">
        <v>10.207409341231454</v>
      </c>
      <c r="BR24" s="53">
        <v>7.460543164111737</v>
      </c>
      <c r="BS24" s="53">
        <v>6.3346145591881786</v>
      </c>
      <c r="BT24" s="53">
        <v>5.6894649238649366</v>
      </c>
      <c r="BU24" s="53">
        <v>7.8735417464277813</v>
      </c>
      <c r="BV24" s="53">
        <v>11.939381656691513</v>
      </c>
      <c r="BW24" s="53">
        <v>12.323838468247535</v>
      </c>
      <c r="BX24" s="53">
        <v>11.77929061784897</v>
      </c>
      <c r="BY24" s="53">
        <v>11.417070422535213</v>
      </c>
      <c r="BZ24" s="53">
        <v>12.400941176470587</v>
      </c>
      <c r="CA24" s="53">
        <v>11.531073446327683</v>
      </c>
      <c r="CB24" s="53">
        <v>11.025737954353337</v>
      </c>
      <c r="CC24" s="53">
        <v>8.7040922090813773</v>
      </c>
      <c r="CD24" s="53">
        <v>5.6011467410105213</v>
      </c>
      <c r="CE24" s="53">
        <v>4.6725799607442475</v>
      </c>
      <c r="CF24" s="53">
        <v>3.8255313442048009</v>
      </c>
      <c r="CG24" s="53">
        <v>6.0688189843639977</v>
      </c>
      <c r="CH24" s="53">
        <v>10.553776441274042</v>
      </c>
      <c r="CI24" s="53">
        <v>11.930488034480526</v>
      </c>
      <c r="CJ24" s="53">
        <v>13.365185354691073</v>
      </c>
      <c r="CK24" s="53">
        <v>13.411267605633805</v>
      </c>
      <c r="CL24" s="53">
        <v>14.490352941176472</v>
      </c>
      <c r="CM24" s="53">
        <v>12.361581920903955</v>
      </c>
      <c r="CN24" s="53">
        <v>10.104983939137785</v>
      </c>
      <c r="CO24" s="53">
        <v>7.2007750769312997</v>
      </c>
      <c r="CP24" s="53">
        <v>3.7417503179093048</v>
      </c>
      <c r="CQ24" s="53">
        <v>3.0105453623003156</v>
      </c>
      <c r="CR24" s="53">
        <v>3.002493177989062</v>
      </c>
      <c r="CS24" s="53">
        <v>5.1064571928512352</v>
      </c>
      <c r="CT24" s="53">
        <v>8.2715940592671053</v>
      </c>
      <c r="CU24" s="53">
        <v>9.466244619501305</v>
      </c>
      <c r="CV24" s="53">
        <v>10.58986956521739</v>
      </c>
      <c r="CW24" s="53">
        <v>11.178000000000001</v>
      </c>
      <c r="CX24" s="53">
        <v>11.570823529411763</v>
      </c>
      <c r="CY24" s="53">
        <v>9.2485875706214706</v>
      </c>
      <c r="CZ24" s="53">
        <v>7.5292037193575663</v>
      </c>
      <c r="DA24" s="53">
        <v>5.9675064906427657</v>
      </c>
      <c r="DB24" s="53">
        <v>3.1499890393156114</v>
      </c>
      <c r="DC24" s="53">
        <v>2.5255530485786006</v>
      </c>
      <c r="DD24" s="53">
        <v>2.1794550117733227</v>
      </c>
      <c r="DE24" s="53">
        <v>4.1440954013384736</v>
      </c>
      <c r="DF24" s="53">
        <v>5.9894116772601675</v>
      </c>
      <c r="DG24" s="53">
        <v>7.0020012045220827</v>
      </c>
      <c r="DH24" s="53">
        <v>7.8145537757437067</v>
      </c>
      <c r="DI24" s="53">
        <v>8.9447323943661967</v>
      </c>
      <c r="DJ24" s="53">
        <v>8.6512941176470566</v>
      </c>
      <c r="DK24" s="53">
        <v>6.1355932203389836</v>
      </c>
      <c r="DL24" s="53">
        <v>4.9534234995773465</v>
      </c>
      <c r="DM24" s="53">
        <v>4.7342379043542309</v>
      </c>
      <c r="DN24" s="53">
        <v>2.5582277607219184</v>
      </c>
      <c r="DO24" s="53">
        <v>2.0405607348568848</v>
      </c>
      <c r="DP24" s="54">
        <v>636</v>
      </c>
      <c r="DQ24" s="54">
        <v>736</v>
      </c>
      <c r="DR24" s="54">
        <v>847</v>
      </c>
      <c r="DS24" s="54">
        <v>1084</v>
      </c>
      <c r="DT24" s="54">
        <v>1418</v>
      </c>
      <c r="DU24" s="54">
        <v>1806</v>
      </c>
      <c r="DV24" s="54">
        <v>1835</v>
      </c>
      <c r="DW24" s="54">
        <v>1904</v>
      </c>
      <c r="DX24" s="54">
        <v>1611</v>
      </c>
      <c r="DY24" s="54">
        <v>1261</v>
      </c>
      <c r="DZ24" s="54">
        <v>956</v>
      </c>
      <c r="EA24" s="54">
        <v>700</v>
      </c>
      <c r="EB24" s="54">
        <v>1</v>
      </c>
      <c r="EC24" s="55">
        <v>0.9</v>
      </c>
      <c r="ED24" s="55" t="s">
        <v>35</v>
      </c>
      <c r="EE24" s="56">
        <v>1</v>
      </c>
      <c r="EF24" s="57" t="s">
        <v>289</v>
      </c>
      <c r="EG24" s="35"/>
      <c r="EH24" s="58">
        <v>18</v>
      </c>
      <c r="EI24" s="58" t="s">
        <v>73</v>
      </c>
      <c r="EJ24" s="58">
        <v>18</v>
      </c>
      <c r="EK24" s="58" t="s">
        <v>74</v>
      </c>
      <c r="EL24" s="58">
        <v>32</v>
      </c>
      <c r="EM24" s="58" t="s">
        <v>74</v>
      </c>
      <c r="EN24" s="58">
        <v>32</v>
      </c>
      <c r="EP24" s="58">
        <v>18</v>
      </c>
      <c r="EQ24" s="35">
        <v>3017</v>
      </c>
      <c r="ER24" s="35">
        <v>191</v>
      </c>
      <c r="ES24" s="59">
        <v>-4.1999999999999993</v>
      </c>
      <c r="ET24" s="35">
        <v>-15</v>
      </c>
      <c r="EU24" s="35">
        <v>31</v>
      </c>
      <c r="EV24" s="35">
        <v>28</v>
      </c>
      <c r="EW24" s="35">
        <v>31</v>
      </c>
      <c r="EX24" s="35">
        <v>20</v>
      </c>
      <c r="EY24" s="35">
        <v>0</v>
      </c>
      <c r="EZ24" s="35">
        <v>0</v>
      </c>
      <c r="FA24" s="35">
        <v>0</v>
      </c>
      <c r="FB24" s="35">
        <v>0</v>
      </c>
      <c r="FC24" s="35">
        <v>0</v>
      </c>
      <c r="FD24" s="35">
        <v>20</v>
      </c>
      <c r="FE24" s="35">
        <v>30</v>
      </c>
      <c r="FF24" s="35">
        <v>31</v>
      </c>
      <c r="FG24" s="59">
        <v>1.22</v>
      </c>
      <c r="FH24" s="59">
        <v>2.25</v>
      </c>
      <c r="FI24" s="59">
        <v>3.44</v>
      </c>
      <c r="FJ24" s="59">
        <v>4.47</v>
      </c>
      <c r="FK24" s="59">
        <v>5.58</v>
      </c>
      <c r="FL24" s="59">
        <v>5.75</v>
      </c>
      <c r="FM24" s="59">
        <v>6.08</v>
      </c>
      <c r="FN24" s="59">
        <v>5</v>
      </c>
      <c r="FO24" s="59">
        <v>3.83</v>
      </c>
      <c r="FP24" s="59">
        <v>2.58</v>
      </c>
      <c r="FQ24" s="59">
        <v>1.39</v>
      </c>
      <c r="FR24" s="59">
        <v>1.06</v>
      </c>
      <c r="FS24" s="60">
        <v>0.03</v>
      </c>
      <c r="FT24" s="60">
        <v>0.03</v>
      </c>
      <c r="FU24" s="60">
        <v>0.04</v>
      </c>
      <c r="FV24" s="60">
        <v>0.3</v>
      </c>
      <c r="FW24" s="60">
        <v>0.45</v>
      </c>
      <c r="FX24" s="60">
        <v>0.41</v>
      </c>
      <c r="FY24" s="60">
        <v>0.69</v>
      </c>
      <c r="FZ24" s="60">
        <v>0.94</v>
      </c>
      <c r="GA24" s="60">
        <v>0.77</v>
      </c>
      <c r="GB24" s="60">
        <v>0.63</v>
      </c>
      <c r="GC24" s="60">
        <v>0.03</v>
      </c>
      <c r="GD24" s="60">
        <v>0.03</v>
      </c>
    </row>
    <row r="25" spans="1:186" x14ac:dyDescent="0.2">
      <c r="A25" s="28">
        <v>19</v>
      </c>
      <c r="B25" s="50" t="s">
        <v>76</v>
      </c>
      <c r="C25" s="50" t="s">
        <v>75</v>
      </c>
      <c r="D25" s="50" t="s">
        <v>76</v>
      </c>
      <c r="E25" s="35">
        <v>851</v>
      </c>
      <c r="F25" s="51"/>
      <c r="G25" s="51"/>
      <c r="H25" s="51"/>
      <c r="I25" s="51"/>
      <c r="J25" s="51"/>
      <c r="K25" s="51"/>
      <c r="L25" s="52">
        <v>-3.56</v>
      </c>
      <c r="M25" s="52">
        <v>-0.45</v>
      </c>
      <c r="N25" s="52">
        <v>4.6900000000000004</v>
      </c>
      <c r="O25" s="52">
        <v>9.4</v>
      </c>
      <c r="P25" s="52">
        <v>13.15</v>
      </c>
      <c r="Q25" s="52">
        <v>17.54</v>
      </c>
      <c r="R25" s="52">
        <v>19.36</v>
      </c>
      <c r="S25" s="52">
        <v>18.61</v>
      </c>
      <c r="T25" s="52">
        <v>15.18</v>
      </c>
      <c r="U25" s="52">
        <v>8.86</v>
      </c>
      <c r="V25" s="52">
        <v>2.2200000000000002</v>
      </c>
      <c r="W25" s="52">
        <v>-2.4900000000000002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53">
        <v>4.3920000000000003</v>
      </c>
      <c r="AW25" s="53">
        <v>8.2080000000000002</v>
      </c>
      <c r="AX25" s="53">
        <v>12.492000000000001</v>
      </c>
      <c r="AY25" s="53">
        <v>16.308</v>
      </c>
      <c r="AZ25" s="53">
        <v>20.196000000000002</v>
      </c>
      <c r="BA25" s="53">
        <v>20.988</v>
      </c>
      <c r="BB25" s="53">
        <v>22.212</v>
      </c>
      <c r="BC25" s="53">
        <v>18.216000000000001</v>
      </c>
      <c r="BD25" s="53">
        <v>14.004000000000001</v>
      </c>
      <c r="BE25" s="53">
        <v>9.2880000000000003</v>
      </c>
      <c r="BF25" s="53">
        <v>5.0039999999999996</v>
      </c>
      <c r="BG25" s="53">
        <v>3.8880000000000003</v>
      </c>
      <c r="BH25" s="53">
        <v>7.5533985035250719</v>
      </c>
      <c r="BI25" s="53">
        <v>9.8073080352714523</v>
      </c>
      <c r="BJ25" s="53">
        <v>13.441193152970399</v>
      </c>
      <c r="BK25" s="53">
        <v>12.887889424189238</v>
      </c>
      <c r="BL25" s="53">
        <v>10.248199084668192</v>
      </c>
      <c r="BM25" s="53">
        <v>9.5539740845070416</v>
      </c>
      <c r="BN25" s="53">
        <v>10.464167182662537</v>
      </c>
      <c r="BO25" s="53">
        <v>10.82897175141243</v>
      </c>
      <c r="BP25" s="53">
        <v>12.133643279797125</v>
      </c>
      <c r="BQ25" s="53">
        <v>10.207409341231454</v>
      </c>
      <c r="BR25" s="53">
        <v>7.460543164111737</v>
      </c>
      <c r="BS25" s="53">
        <v>6.4541355886068237</v>
      </c>
      <c r="BT25" s="53">
        <v>5.6894649238649366</v>
      </c>
      <c r="BU25" s="53">
        <v>7.9785223030468186</v>
      </c>
      <c r="BV25" s="53">
        <v>12.043504171139405</v>
      </c>
      <c r="BW25" s="53">
        <v>12.489259118828041</v>
      </c>
      <c r="BX25" s="53">
        <v>11.84262013729977</v>
      </c>
      <c r="BY25" s="53">
        <v>11.575916619718312</v>
      </c>
      <c r="BZ25" s="53">
        <v>12.584507739938079</v>
      </c>
      <c r="CA25" s="53">
        <v>11.669446327683616</v>
      </c>
      <c r="CB25" s="53">
        <v>11.198464919695688</v>
      </c>
      <c r="CC25" s="53">
        <v>8.7040922090813773</v>
      </c>
      <c r="CD25" s="53">
        <v>5.6011467410105213</v>
      </c>
      <c r="CE25" s="53">
        <v>4.7607418467960256</v>
      </c>
      <c r="CF25" s="53">
        <v>3.8255313442048009</v>
      </c>
      <c r="CG25" s="53">
        <v>6.1497365708221841</v>
      </c>
      <c r="CH25" s="53">
        <v>10.645815189308411</v>
      </c>
      <c r="CI25" s="53">
        <v>12.090628813466843</v>
      </c>
      <c r="CJ25" s="53">
        <v>13.437041189931348</v>
      </c>
      <c r="CK25" s="53">
        <v>13.597859154929578</v>
      </c>
      <c r="CL25" s="53">
        <v>14.704848297213623</v>
      </c>
      <c r="CM25" s="53">
        <v>12.509920903954802</v>
      </c>
      <c r="CN25" s="53">
        <v>10.263286559594253</v>
      </c>
      <c r="CO25" s="53">
        <v>7.2007750769312997</v>
      </c>
      <c r="CP25" s="53">
        <v>3.7417503179093048</v>
      </c>
      <c r="CQ25" s="53">
        <v>3.0673481049852271</v>
      </c>
      <c r="CR25" s="53">
        <v>3.002493177989062</v>
      </c>
      <c r="CS25" s="53">
        <v>5.1745432887559177</v>
      </c>
      <c r="CT25" s="53">
        <v>8.3437300539700168</v>
      </c>
      <c r="CU25" s="53">
        <v>9.5933083056691082</v>
      </c>
      <c r="CV25" s="53">
        <v>10.646804347826086</v>
      </c>
      <c r="CW25" s="53">
        <v>11.33352</v>
      </c>
      <c r="CX25" s="53">
        <v>11.742102167182662</v>
      </c>
      <c r="CY25" s="53">
        <v>9.3595706214689276</v>
      </c>
      <c r="CZ25" s="53">
        <v>7.6471546914623847</v>
      </c>
      <c r="DA25" s="53">
        <v>5.9675064906427657</v>
      </c>
      <c r="DB25" s="53">
        <v>3.1499890393156114</v>
      </c>
      <c r="DC25" s="53">
        <v>2.5732049928914043</v>
      </c>
      <c r="DD25" s="53">
        <v>2.1794550117733227</v>
      </c>
      <c r="DE25" s="53">
        <v>4.1993500066896532</v>
      </c>
      <c r="DF25" s="53">
        <v>6.041644918631623</v>
      </c>
      <c r="DG25" s="53">
        <v>7.0959877978713735</v>
      </c>
      <c r="DH25" s="53">
        <v>7.8565675057208235</v>
      </c>
      <c r="DI25" s="53">
        <v>9.0691808450704219</v>
      </c>
      <c r="DJ25" s="53">
        <v>8.7793560371517003</v>
      </c>
      <c r="DK25" s="53">
        <v>6.2092203389830516</v>
      </c>
      <c r="DL25" s="53">
        <v>5.0310228233305159</v>
      </c>
      <c r="DM25" s="53">
        <v>4.7342379043542309</v>
      </c>
      <c r="DN25" s="53">
        <v>2.5582277607219184</v>
      </c>
      <c r="DO25" s="53">
        <v>2.0790618807975809</v>
      </c>
      <c r="DP25" s="54">
        <v>636</v>
      </c>
      <c r="DQ25" s="54">
        <v>736</v>
      </c>
      <c r="DR25" s="54">
        <v>847</v>
      </c>
      <c r="DS25" s="54">
        <v>1084</v>
      </c>
      <c r="DT25" s="54">
        <v>1418</v>
      </c>
      <c r="DU25" s="54">
        <v>1806</v>
      </c>
      <c r="DV25" s="54">
        <v>1835</v>
      </c>
      <c r="DW25" s="54">
        <v>1904</v>
      </c>
      <c r="DX25" s="54">
        <v>1611</v>
      </c>
      <c r="DY25" s="54">
        <v>1261</v>
      </c>
      <c r="DZ25" s="54">
        <v>956</v>
      </c>
      <c r="EA25" s="54">
        <v>700</v>
      </c>
      <c r="EB25" s="54">
        <v>1</v>
      </c>
      <c r="EC25" s="55">
        <v>0.9</v>
      </c>
      <c r="ED25" s="55" t="s">
        <v>35</v>
      </c>
      <c r="EE25" s="56">
        <v>1</v>
      </c>
      <c r="EF25" s="57" t="s">
        <v>289</v>
      </c>
      <c r="EG25" s="35"/>
      <c r="EH25" s="58">
        <v>19</v>
      </c>
      <c r="EI25" s="58" t="s">
        <v>75</v>
      </c>
      <c r="EJ25" s="58">
        <v>19</v>
      </c>
      <c r="EK25" s="58" t="s">
        <v>77</v>
      </c>
      <c r="EL25" s="58">
        <v>33</v>
      </c>
      <c r="EM25" s="58" t="s">
        <v>77</v>
      </c>
      <c r="EN25" s="58">
        <v>33</v>
      </c>
      <c r="EP25" s="58">
        <v>19</v>
      </c>
      <c r="EQ25" s="35">
        <v>3793</v>
      </c>
      <c r="ER25" s="35">
        <v>233</v>
      </c>
      <c r="ES25" s="59">
        <v>-3.7199999999999989</v>
      </c>
      <c r="ET25" s="35">
        <v>-17</v>
      </c>
      <c r="EU25" s="35">
        <v>31</v>
      </c>
      <c r="EV25" s="35">
        <v>28</v>
      </c>
      <c r="EW25" s="35">
        <v>31</v>
      </c>
      <c r="EX25" s="35">
        <v>30</v>
      </c>
      <c r="EY25" s="35">
        <v>10</v>
      </c>
      <c r="EZ25" s="35">
        <v>0</v>
      </c>
      <c r="FA25" s="35">
        <v>0</v>
      </c>
      <c r="FB25" s="35">
        <v>0</v>
      </c>
      <c r="FC25" s="35">
        <v>11</v>
      </c>
      <c r="FD25" s="35">
        <v>31</v>
      </c>
      <c r="FE25" s="35">
        <v>30</v>
      </c>
      <c r="FF25" s="35">
        <v>31</v>
      </c>
      <c r="FG25" s="59">
        <v>1.22</v>
      </c>
      <c r="FH25" s="59">
        <v>2.2799999999999998</v>
      </c>
      <c r="FI25" s="59">
        <v>3.47</v>
      </c>
      <c r="FJ25" s="59">
        <v>4.53</v>
      </c>
      <c r="FK25" s="59">
        <v>5.61</v>
      </c>
      <c r="FL25" s="59">
        <v>5.83</v>
      </c>
      <c r="FM25" s="59">
        <v>6.17</v>
      </c>
      <c r="FN25" s="59">
        <v>5.0599999999999996</v>
      </c>
      <c r="FO25" s="59">
        <v>3.89</v>
      </c>
      <c r="FP25" s="59">
        <v>2.58</v>
      </c>
      <c r="FQ25" s="59">
        <v>1.39</v>
      </c>
      <c r="FR25" s="59">
        <v>1.08</v>
      </c>
      <c r="FS25" s="60">
        <v>0.72</v>
      </c>
      <c r="FT25" s="60">
        <v>0.83</v>
      </c>
      <c r="FU25" s="60">
        <v>0.77</v>
      </c>
      <c r="FV25" s="60">
        <v>0.22</v>
      </c>
      <c r="FW25" s="60">
        <v>0.11</v>
      </c>
      <c r="FX25" s="60">
        <v>0.41</v>
      </c>
      <c r="FY25" s="60">
        <v>0.79</v>
      </c>
      <c r="FZ25" s="60">
        <v>1</v>
      </c>
      <c r="GA25" s="60">
        <v>0.54</v>
      </c>
      <c r="GB25" s="60">
        <v>0.32</v>
      </c>
      <c r="GC25" s="60">
        <v>0.02</v>
      </c>
      <c r="GD25" s="60">
        <v>0.28000000000000003</v>
      </c>
    </row>
    <row r="26" spans="1:186" x14ac:dyDescent="0.2">
      <c r="A26" s="28">
        <v>20</v>
      </c>
      <c r="B26" s="50" t="s">
        <v>79</v>
      </c>
      <c r="C26" s="50" t="s">
        <v>78</v>
      </c>
      <c r="D26" s="50" t="s">
        <v>79</v>
      </c>
      <c r="E26" s="35">
        <v>749</v>
      </c>
      <c r="F26" s="51"/>
      <c r="G26" s="51"/>
      <c r="H26" s="51"/>
      <c r="I26" s="51"/>
      <c r="J26" s="51"/>
      <c r="K26" s="51"/>
      <c r="L26" s="52">
        <v>-4.07</v>
      </c>
      <c r="M26" s="52">
        <v>-0.81</v>
      </c>
      <c r="N26" s="52">
        <v>4.59</v>
      </c>
      <c r="O26" s="52">
        <v>9.5399999999999991</v>
      </c>
      <c r="P26" s="52">
        <v>13.48</v>
      </c>
      <c r="Q26" s="52">
        <v>18.09</v>
      </c>
      <c r="R26" s="52">
        <v>20</v>
      </c>
      <c r="S26" s="52">
        <v>19.21</v>
      </c>
      <c r="T26" s="52">
        <v>15.61</v>
      </c>
      <c r="U26" s="52">
        <v>8.98</v>
      </c>
      <c r="V26" s="52">
        <v>2</v>
      </c>
      <c r="W26" s="52">
        <v>-2.94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53">
        <v>4.3920000000000003</v>
      </c>
      <c r="AW26" s="53">
        <v>8.1</v>
      </c>
      <c r="AX26" s="53">
        <v>12.383999999999999</v>
      </c>
      <c r="AY26" s="53">
        <v>16.091999999999999</v>
      </c>
      <c r="AZ26" s="53">
        <v>20.088000000000001</v>
      </c>
      <c r="BA26" s="53">
        <v>20.700000000000003</v>
      </c>
      <c r="BB26" s="53">
        <v>21.888000000000002</v>
      </c>
      <c r="BC26" s="53">
        <v>18</v>
      </c>
      <c r="BD26" s="53">
        <v>13.788</v>
      </c>
      <c r="BE26" s="53">
        <v>9.2880000000000003</v>
      </c>
      <c r="BF26" s="53">
        <v>5.0039999999999996</v>
      </c>
      <c r="BG26" s="53">
        <v>3.8160000000000003</v>
      </c>
      <c r="BH26" s="53">
        <v>7.5533985035250719</v>
      </c>
      <c r="BI26" s="53">
        <v>9.6782645084915639</v>
      </c>
      <c r="BJ26" s="53">
        <v>13.324986872108983</v>
      </c>
      <c r="BK26" s="53">
        <v>12.717188902014545</v>
      </c>
      <c r="BL26" s="53">
        <v>10.193395881006866</v>
      </c>
      <c r="BM26" s="53">
        <v>9.4228732394366208</v>
      </c>
      <c r="BN26" s="53">
        <v>10.311529411764704</v>
      </c>
      <c r="BO26" s="53">
        <v>10.700564971751412</v>
      </c>
      <c r="BP26" s="53">
        <v>11.946491969568893</v>
      </c>
      <c r="BQ26" s="53">
        <v>10.207409341231454</v>
      </c>
      <c r="BR26" s="53">
        <v>7.460543164111737</v>
      </c>
      <c r="BS26" s="53">
        <v>6.3346145591881786</v>
      </c>
      <c r="BT26" s="53">
        <v>5.6894649238649366</v>
      </c>
      <c r="BU26" s="53">
        <v>7.8735417464277813</v>
      </c>
      <c r="BV26" s="53">
        <v>11.939381656691513</v>
      </c>
      <c r="BW26" s="53">
        <v>12.323838468247535</v>
      </c>
      <c r="BX26" s="53">
        <v>11.77929061784897</v>
      </c>
      <c r="BY26" s="53">
        <v>11.417070422535213</v>
      </c>
      <c r="BZ26" s="53">
        <v>12.400941176470587</v>
      </c>
      <c r="CA26" s="53">
        <v>11.531073446327683</v>
      </c>
      <c r="CB26" s="53">
        <v>11.025737954353337</v>
      </c>
      <c r="CC26" s="53">
        <v>8.7040922090813773</v>
      </c>
      <c r="CD26" s="53">
        <v>5.6011467410105213</v>
      </c>
      <c r="CE26" s="53">
        <v>4.6725799607442475</v>
      </c>
      <c r="CF26" s="53">
        <v>3.8255313442048009</v>
      </c>
      <c r="CG26" s="53">
        <v>6.0688189843639977</v>
      </c>
      <c r="CH26" s="53">
        <v>10.553776441274042</v>
      </c>
      <c r="CI26" s="53">
        <v>11.930488034480526</v>
      </c>
      <c r="CJ26" s="53">
        <v>13.365185354691073</v>
      </c>
      <c r="CK26" s="53">
        <v>13.411267605633805</v>
      </c>
      <c r="CL26" s="53">
        <v>14.490352941176472</v>
      </c>
      <c r="CM26" s="53">
        <v>12.361581920903955</v>
      </c>
      <c r="CN26" s="53">
        <v>10.104983939137785</v>
      </c>
      <c r="CO26" s="53">
        <v>7.2007750769312997</v>
      </c>
      <c r="CP26" s="53">
        <v>3.7417503179093048</v>
      </c>
      <c r="CQ26" s="53">
        <v>3.0105453623003156</v>
      </c>
      <c r="CR26" s="53">
        <v>3.002493177989062</v>
      </c>
      <c r="CS26" s="53">
        <v>5.1064571928512352</v>
      </c>
      <c r="CT26" s="53">
        <v>8.2715940592671053</v>
      </c>
      <c r="CU26" s="53">
        <v>9.466244619501305</v>
      </c>
      <c r="CV26" s="53">
        <v>10.58986956521739</v>
      </c>
      <c r="CW26" s="53">
        <v>11.178000000000001</v>
      </c>
      <c r="CX26" s="53">
        <v>11.570823529411763</v>
      </c>
      <c r="CY26" s="53">
        <v>9.2485875706214706</v>
      </c>
      <c r="CZ26" s="53">
        <v>7.5292037193575663</v>
      </c>
      <c r="DA26" s="53">
        <v>5.9675064906427657</v>
      </c>
      <c r="DB26" s="53">
        <v>3.1499890393156114</v>
      </c>
      <c r="DC26" s="53">
        <v>2.5255530485786006</v>
      </c>
      <c r="DD26" s="53">
        <v>2.1794550117733227</v>
      </c>
      <c r="DE26" s="53">
        <v>4.1440954013384736</v>
      </c>
      <c r="DF26" s="53">
        <v>5.9894116772601675</v>
      </c>
      <c r="DG26" s="53">
        <v>7.0020012045220827</v>
      </c>
      <c r="DH26" s="53">
        <v>7.8145537757437067</v>
      </c>
      <c r="DI26" s="53">
        <v>8.9447323943661967</v>
      </c>
      <c r="DJ26" s="53">
        <v>8.6512941176470566</v>
      </c>
      <c r="DK26" s="53">
        <v>6.1355932203389836</v>
      </c>
      <c r="DL26" s="53">
        <v>4.9534234995773465</v>
      </c>
      <c r="DM26" s="53">
        <v>4.7342379043542309</v>
      </c>
      <c r="DN26" s="53">
        <v>2.5582277607219184</v>
      </c>
      <c r="DO26" s="53">
        <v>2.0405607348568848</v>
      </c>
      <c r="DP26" s="54">
        <v>636</v>
      </c>
      <c r="DQ26" s="54">
        <v>736</v>
      </c>
      <c r="DR26" s="54">
        <v>847</v>
      </c>
      <c r="DS26" s="54">
        <v>1084</v>
      </c>
      <c r="DT26" s="54">
        <v>1418</v>
      </c>
      <c r="DU26" s="54">
        <v>1806</v>
      </c>
      <c r="DV26" s="54">
        <v>1835</v>
      </c>
      <c r="DW26" s="54">
        <v>1904</v>
      </c>
      <c r="DX26" s="54">
        <v>1611</v>
      </c>
      <c r="DY26" s="54">
        <v>1261</v>
      </c>
      <c r="DZ26" s="54">
        <v>956</v>
      </c>
      <c r="EA26" s="54">
        <v>700</v>
      </c>
      <c r="EB26" s="54">
        <v>1</v>
      </c>
      <c r="EC26" s="55">
        <v>0.9</v>
      </c>
      <c r="ED26" s="55" t="s">
        <v>35</v>
      </c>
      <c r="EE26" s="56">
        <v>1</v>
      </c>
      <c r="EF26" s="57" t="s">
        <v>289</v>
      </c>
      <c r="EG26" s="35"/>
      <c r="EH26" s="58">
        <v>20</v>
      </c>
      <c r="EI26" s="58" t="s">
        <v>78</v>
      </c>
      <c r="EJ26" s="58">
        <v>20</v>
      </c>
      <c r="EK26" s="58" t="s">
        <v>80</v>
      </c>
      <c r="EL26" s="58">
        <v>103</v>
      </c>
      <c r="EM26" s="58" t="s">
        <v>80</v>
      </c>
      <c r="EN26" s="58">
        <v>103</v>
      </c>
      <c r="EP26" s="58">
        <v>20</v>
      </c>
      <c r="EQ26" s="35">
        <v>3783</v>
      </c>
      <c r="ER26" s="35">
        <v>225</v>
      </c>
      <c r="ES26" s="59">
        <v>-3.1900000000000013</v>
      </c>
      <c r="ET26" s="35">
        <v>-17</v>
      </c>
      <c r="EU26" s="35">
        <v>31</v>
      </c>
      <c r="EV26" s="35">
        <v>28</v>
      </c>
      <c r="EW26" s="35">
        <v>31</v>
      </c>
      <c r="EX26" s="35">
        <v>30</v>
      </c>
      <c r="EY26" s="35">
        <v>6</v>
      </c>
      <c r="EZ26" s="35">
        <v>0</v>
      </c>
      <c r="FA26" s="35">
        <v>0</v>
      </c>
      <c r="FB26" s="35">
        <v>0</v>
      </c>
      <c r="FC26" s="35">
        <v>7</v>
      </c>
      <c r="FD26" s="35">
        <v>31</v>
      </c>
      <c r="FE26" s="35">
        <v>30</v>
      </c>
      <c r="FF26" s="35">
        <v>31</v>
      </c>
      <c r="FG26" s="59">
        <v>1.22</v>
      </c>
      <c r="FH26" s="59">
        <v>2.25</v>
      </c>
      <c r="FI26" s="59">
        <v>3.44</v>
      </c>
      <c r="FJ26" s="59">
        <v>4.47</v>
      </c>
      <c r="FK26" s="59">
        <v>5.58</v>
      </c>
      <c r="FL26" s="59">
        <v>5.75</v>
      </c>
      <c r="FM26" s="59">
        <v>6.08</v>
      </c>
      <c r="FN26" s="59">
        <v>5</v>
      </c>
      <c r="FO26" s="59">
        <v>3.83</v>
      </c>
      <c r="FP26" s="59">
        <v>2.58</v>
      </c>
      <c r="FQ26" s="59">
        <v>1.39</v>
      </c>
      <c r="FR26" s="59">
        <v>1.06</v>
      </c>
      <c r="FS26" s="60">
        <v>0.08</v>
      </c>
      <c r="FT26" s="60">
        <v>0.08</v>
      </c>
      <c r="FU26" s="60">
        <v>0.12</v>
      </c>
      <c r="FV26" s="60">
        <v>0.56000000000000005</v>
      </c>
      <c r="FW26" s="60">
        <v>0.62</v>
      </c>
      <c r="FX26" s="60">
        <v>0.55000000000000004</v>
      </c>
      <c r="FY26" s="60">
        <v>0.63</v>
      </c>
      <c r="FZ26" s="60">
        <v>0.91</v>
      </c>
      <c r="GA26" s="60">
        <v>0.88</v>
      </c>
      <c r="GB26" s="60">
        <v>0.7</v>
      </c>
      <c r="GC26" s="60">
        <v>0.1</v>
      </c>
      <c r="GD26" s="60">
        <v>0.04</v>
      </c>
    </row>
    <row r="27" spans="1:186" x14ac:dyDescent="0.2">
      <c r="A27" s="28">
        <v>21</v>
      </c>
      <c r="B27" s="50" t="s">
        <v>69</v>
      </c>
      <c r="C27" s="50" t="s">
        <v>81</v>
      </c>
      <c r="D27" s="50" t="s">
        <v>69</v>
      </c>
      <c r="E27" s="35">
        <v>937</v>
      </c>
      <c r="F27" s="51"/>
      <c r="G27" s="51"/>
      <c r="H27" s="51"/>
      <c r="I27" s="51"/>
      <c r="J27" s="51"/>
      <c r="K27" s="51"/>
      <c r="L27" s="52">
        <v>-3.53</v>
      </c>
      <c r="M27" s="52">
        <v>-0.5</v>
      </c>
      <c r="N27" s="52">
        <v>4.5199999999999996</v>
      </c>
      <c r="O27" s="52">
        <v>9.1199999999999992</v>
      </c>
      <c r="P27" s="52">
        <v>12.78</v>
      </c>
      <c r="Q27" s="52">
        <v>17.07</v>
      </c>
      <c r="R27" s="52">
        <v>18.850000000000001</v>
      </c>
      <c r="S27" s="52">
        <v>18.12</v>
      </c>
      <c r="T27" s="52">
        <v>14.77</v>
      </c>
      <c r="U27" s="52">
        <v>8.6</v>
      </c>
      <c r="V27" s="52">
        <v>2.12</v>
      </c>
      <c r="W27" s="52">
        <v>-2.4900000000000002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53">
        <v>4.7160000000000002</v>
      </c>
      <c r="AW27" s="53">
        <v>8.7839999999999989</v>
      </c>
      <c r="AX27" s="53">
        <v>13.392000000000001</v>
      </c>
      <c r="AY27" s="53">
        <v>17.603999999999999</v>
      </c>
      <c r="AZ27" s="53">
        <v>21.203999999999997</v>
      </c>
      <c r="BA27" s="53">
        <v>21.996000000000002</v>
      </c>
      <c r="BB27" s="53">
        <v>23.003999999999998</v>
      </c>
      <c r="BC27" s="53">
        <v>19.116000000000003</v>
      </c>
      <c r="BD27" s="53">
        <v>14.508000000000001</v>
      </c>
      <c r="BE27" s="53">
        <v>9.5039999999999996</v>
      </c>
      <c r="BF27" s="53">
        <v>5.4</v>
      </c>
      <c r="BG27" s="53">
        <v>3.8880000000000003</v>
      </c>
      <c r="BH27" s="53">
        <v>8.1106164259162661</v>
      </c>
      <c r="BI27" s="53">
        <v>10.495540178097519</v>
      </c>
      <c r="BJ27" s="53">
        <v>14.40957882681553</v>
      </c>
      <c r="BK27" s="53">
        <v>13.912092557237388</v>
      </c>
      <c r="BL27" s="53">
        <v>10.759695652173912</v>
      </c>
      <c r="BM27" s="53">
        <v>10.012827042253521</v>
      </c>
      <c r="BN27" s="53">
        <v>10.837281733746126</v>
      </c>
      <c r="BO27" s="53">
        <v>11.364000000000001</v>
      </c>
      <c r="BP27" s="53">
        <v>12.57032967032967</v>
      </c>
      <c r="BQ27" s="53">
        <v>10.444790953818233</v>
      </c>
      <c r="BR27" s="53">
        <v>8.0509458605522344</v>
      </c>
      <c r="BS27" s="53">
        <v>6.4541355886068237</v>
      </c>
      <c r="BT27" s="53">
        <v>6.1091795493959564</v>
      </c>
      <c r="BU27" s="53">
        <v>8.5384186050150159</v>
      </c>
      <c r="BV27" s="53">
        <v>12.911191791538497</v>
      </c>
      <c r="BW27" s="53">
        <v>13.481783022311062</v>
      </c>
      <c r="BX27" s="53">
        <v>12.433695652173911</v>
      </c>
      <c r="BY27" s="53">
        <v>12.131878309859157</v>
      </c>
      <c r="BZ27" s="53">
        <v>13.033226006191947</v>
      </c>
      <c r="CA27" s="53">
        <v>12.246</v>
      </c>
      <c r="CB27" s="53">
        <v>11.601494505494506</v>
      </c>
      <c r="CC27" s="53">
        <v>8.9065129581297811</v>
      </c>
      <c r="CD27" s="53">
        <v>6.0444029579250227</v>
      </c>
      <c r="CE27" s="53">
        <v>4.7607418467960256</v>
      </c>
      <c r="CF27" s="53">
        <v>4.1077426728756468</v>
      </c>
      <c r="CG27" s="53">
        <v>6.5812970319325128</v>
      </c>
      <c r="CH27" s="53">
        <v>11.412804756261467</v>
      </c>
      <c r="CI27" s="53">
        <v>13.051473487384737</v>
      </c>
      <c r="CJ27" s="53">
        <v>14.107695652173911</v>
      </c>
      <c r="CK27" s="53">
        <v>14.250929577464792</v>
      </c>
      <c r="CL27" s="53">
        <v>15.229170278637769</v>
      </c>
      <c r="CM27" s="53">
        <v>13.128</v>
      </c>
      <c r="CN27" s="53">
        <v>10.632659340659341</v>
      </c>
      <c r="CO27" s="53">
        <v>7.3682349624413304</v>
      </c>
      <c r="CP27" s="53">
        <v>4.037860055297811</v>
      </c>
      <c r="CQ27" s="53">
        <v>3.0673481049852271</v>
      </c>
      <c r="CR27" s="53">
        <v>3.2239885763653042</v>
      </c>
      <c r="CS27" s="53">
        <v>5.537669133580895</v>
      </c>
      <c r="CT27" s="53">
        <v>8.9448633431609412</v>
      </c>
      <c r="CU27" s="53">
        <v>10.355690422675924</v>
      </c>
      <c r="CV27" s="53">
        <v>11.17819565217391</v>
      </c>
      <c r="CW27" s="53">
        <v>11.877840000000003</v>
      </c>
      <c r="CX27" s="53">
        <v>12.160783281733742</v>
      </c>
      <c r="CY27" s="53">
        <v>9.822000000000001</v>
      </c>
      <c r="CZ27" s="53">
        <v>7.9223736263736271</v>
      </c>
      <c r="DA27" s="53">
        <v>6.1062857113553877</v>
      </c>
      <c r="DB27" s="53">
        <v>3.3992687474628904</v>
      </c>
      <c r="DC27" s="53">
        <v>2.5732049928914043</v>
      </c>
      <c r="DD27" s="53">
        <v>2.3402344798549612</v>
      </c>
      <c r="DE27" s="53">
        <v>4.494041235229278</v>
      </c>
      <c r="DF27" s="53">
        <v>6.4769219300604144</v>
      </c>
      <c r="DG27" s="53">
        <v>7.6599073579671106</v>
      </c>
      <c r="DH27" s="53">
        <v>8.2486956521739128</v>
      </c>
      <c r="DI27" s="53">
        <v>9.5047504225352117</v>
      </c>
      <c r="DJ27" s="53">
        <v>9.092396284829718</v>
      </c>
      <c r="DK27" s="53">
        <v>6.5160000000000009</v>
      </c>
      <c r="DL27" s="53">
        <v>5.2120879120879131</v>
      </c>
      <c r="DM27" s="53">
        <v>4.844336460269445</v>
      </c>
      <c r="DN27" s="53">
        <v>2.7606774396279699</v>
      </c>
      <c r="DO27" s="53">
        <v>2.0790618807975809</v>
      </c>
      <c r="DP27" s="54">
        <v>636</v>
      </c>
      <c r="DQ27" s="54">
        <v>736</v>
      </c>
      <c r="DR27" s="54">
        <v>847</v>
      </c>
      <c r="DS27" s="54">
        <v>1084</v>
      </c>
      <c r="DT27" s="54">
        <v>1418</v>
      </c>
      <c r="DU27" s="54">
        <v>1806</v>
      </c>
      <c r="DV27" s="54">
        <v>1835</v>
      </c>
      <c r="DW27" s="54">
        <v>1904</v>
      </c>
      <c r="DX27" s="54">
        <v>1611</v>
      </c>
      <c r="DY27" s="54">
        <v>1261</v>
      </c>
      <c r="DZ27" s="54">
        <v>956</v>
      </c>
      <c r="EA27" s="54">
        <v>700</v>
      </c>
      <c r="EB27" s="54">
        <v>1</v>
      </c>
      <c r="EC27" s="55">
        <v>0.9</v>
      </c>
      <c r="ED27" s="55" t="s">
        <v>35</v>
      </c>
      <c r="EE27" s="56">
        <v>1</v>
      </c>
      <c r="EF27" s="57" t="s">
        <v>289</v>
      </c>
      <c r="EG27" s="35"/>
      <c r="EH27" s="58">
        <v>21</v>
      </c>
      <c r="EI27" s="58" t="s">
        <v>81</v>
      </c>
      <c r="EJ27" s="58">
        <v>21</v>
      </c>
      <c r="EK27" s="58" t="s">
        <v>82</v>
      </c>
      <c r="EL27" s="58">
        <v>34</v>
      </c>
      <c r="EM27" s="58" t="s">
        <v>82</v>
      </c>
      <c r="EN27" s="58">
        <v>34</v>
      </c>
      <c r="EP27" s="58">
        <v>21</v>
      </c>
      <c r="EQ27" s="35">
        <v>3814</v>
      </c>
      <c r="ER27" s="35">
        <v>231</v>
      </c>
      <c r="ES27" s="59">
        <v>-3.4899999999999984</v>
      </c>
      <c r="ET27" s="35">
        <v>-18</v>
      </c>
      <c r="EU27" s="35">
        <v>31</v>
      </c>
      <c r="EV27" s="35">
        <v>28</v>
      </c>
      <c r="EW27" s="35">
        <v>31</v>
      </c>
      <c r="EX27" s="35">
        <v>30</v>
      </c>
      <c r="EY27" s="35">
        <v>9</v>
      </c>
      <c r="EZ27" s="35">
        <v>0</v>
      </c>
      <c r="FA27" s="35">
        <v>0</v>
      </c>
      <c r="FB27" s="35">
        <v>0</v>
      </c>
      <c r="FC27" s="35">
        <v>10</v>
      </c>
      <c r="FD27" s="35">
        <v>31</v>
      </c>
      <c r="FE27" s="35">
        <v>30</v>
      </c>
      <c r="FF27" s="35">
        <v>31</v>
      </c>
      <c r="FG27" s="59">
        <v>1.31</v>
      </c>
      <c r="FH27" s="59">
        <v>2.44</v>
      </c>
      <c r="FI27" s="59">
        <v>3.72</v>
      </c>
      <c r="FJ27" s="59">
        <v>4.8899999999999997</v>
      </c>
      <c r="FK27" s="59">
        <v>5.89</v>
      </c>
      <c r="FL27" s="59">
        <v>6.11</v>
      </c>
      <c r="FM27" s="59">
        <v>6.39</v>
      </c>
      <c r="FN27" s="59">
        <v>5.31</v>
      </c>
      <c r="FO27" s="59">
        <v>4.03</v>
      </c>
      <c r="FP27" s="59">
        <v>2.64</v>
      </c>
      <c r="FQ27" s="59">
        <v>1.5</v>
      </c>
      <c r="FR27" s="59">
        <v>1.08</v>
      </c>
      <c r="FS27" s="60">
        <v>0.42</v>
      </c>
      <c r="FT27" s="60">
        <v>0.56999999999999995</v>
      </c>
      <c r="FU27" s="60">
        <v>0.37</v>
      </c>
      <c r="FV27" s="60">
        <v>0.16</v>
      </c>
      <c r="FW27" s="60">
        <v>0.27</v>
      </c>
      <c r="FX27" s="60">
        <v>0.36</v>
      </c>
      <c r="FY27" s="60">
        <v>0.66</v>
      </c>
      <c r="FZ27" s="60">
        <v>0.86</v>
      </c>
      <c r="GA27" s="60">
        <v>0.48</v>
      </c>
      <c r="GB27" s="60">
        <v>0.26</v>
      </c>
      <c r="GC27" s="60">
        <v>0.02</v>
      </c>
      <c r="GD27" s="60">
        <v>0.21</v>
      </c>
    </row>
    <row r="28" spans="1:186" x14ac:dyDescent="0.2">
      <c r="A28" s="28">
        <v>22</v>
      </c>
      <c r="B28" s="50" t="s">
        <v>83</v>
      </c>
      <c r="C28" s="50" t="s">
        <v>83</v>
      </c>
      <c r="D28" s="50" t="s">
        <v>83</v>
      </c>
      <c r="E28" s="35">
        <v>841</v>
      </c>
      <c r="F28" s="51"/>
      <c r="G28" s="51"/>
      <c r="H28" s="51"/>
      <c r="I28" s="51"/>
      <c r="J28" s="51"/>
      <c r="K28" s="51"/>
      <c r="L28" s="52">
        <v>-4.76</v>
      </c>
      <c r="M28" s="52">
        <v>-1.49</v>
      </c>
      <c r="N28" s="52">
        <v>3.91</v>
      </c>
      <c r="O28" s="52">
        <v>8.86</v>
      </c>
      <c r="P28" s="52">
        <v>12.8</v>
      </c>
      <c r="Q28" s="52">
        <v>17.41</v>
      </c>
      <c r="R28" s="52">
        <v>19.32</v>
      </c>
      <c r="S28" s="52">
        <v>18.54</v>
      </c>
      <c r="T28" s="52">
        <v>14.94</v>
      </c>
      <c r="U28" s="52">
        <v>8.3000000000000007</v>
      </c>
      <c r="V28" s="52">
        <v>1.32</v>
      </c>
      <c r="W28" s="52">
        <v>-3.63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53">
        <v>4.3920000000000003</v>
      </c>
      <c r="AW28" s="53">
        <v>8.1</v>
      </c>
      <c r="AX28" s="53">
        <v>12.383999999999999</v>
      </c>
      <c r="AY28" s="53">
        <v>16.091999999999999</v>
      </c>
      <c r="AZ28" s="53">
        <v>20.088000000000001</v>
      </c>
      <c r="BA28" s="53">
        <v>20.591999999999999</v>
      </c>
      <c r="BB28" s="53">
        <v>21.815999999999999</v>
      </c>
      <c r="BC28" s="53">
        <v>17.891999999999999</v>
      </c>
      <c r="BD28" s="53">
        <v>13.788</v>
      </c>
      <c r="BE28" s="53">
        <v>9.2880000000000003</v>
      </c>
      <c r="BF28" s="53">
        <v>5.0039999999999996</v>
      </c>
      <c r="BG28" s="53">
        <v>3.8160000000000003</v>
      </c>
      <c r="BH28" s="53">
        <v>7.5533985035250719</v>
      </c>
      <c r="BI28" s="53">
        <v>9.6782645084915639</v>
      </c>
      <c r="BJ28" s="53">
        <v>13.324986872108983</v>
      </c>
      <c r="BK28" s="53">
        <v>12.717188902014545</v>
      </c>
      <c r="BL28" s="53">
        <v>10.193395881006866</v>
      </c>
      <c r="BM28" s="53">
        <v>9.3737104225352113</v>
      </c>
      <c r="BN28" s="53">
        <v>10.277609907120741</v>
      </c>
      <c r="BO28" s="53">
        <v>10.636361581920903</v>
      </c>
      <c r="BP28" s="53">
        <v>11.946491969568893</v>
      </c>
      <c r="BQ28" s="53">
        <v>10.207409341231454</v>
      </c>
      <c r="BR28" s="53">
        <v>7.460543164111737</v>
      </c>
      <c r="BS28" s="53">
        <v>6.3346145591881786</v>
      </c>
      <c r="BT28" s="53">
        <v>5.6894649238649366</v>
      </c>
      <c r="BU28" s="53">
        <v>7.8735417464277813</v>
      </c>
      <c r="BV28" s="53">
        <v>11.939381656691513</v>
      </c>
      <c r="BW28" s="53">
        <v>12.323838468247535</v>
      </c>
      <c r="BX28" s="53">
        <v>11.77929061784897</v>
      </c>
      <c r="BY28" s="53">
        <v>11.35750309859155</v>
      </c>
      <c r="BZ28" s="53">
        <v>12.360148606811144</v>
      </c>
      <c r="CA28" s="53">
        <v>11.461887005649718</v>
      </c>
      <c r="CB28" s="53">
        <v>11.025737954353337</v>
      </c>
      <c r="CC28" s="53">
        <v>8.7040922090813773</v>
      </c>
      <c r="CD28" s="53">
        <v>5.6011467410105213</v>
      </c>
      <c r="CE28" s="53">
        <v>4.6725799607442475</v>
      </c>
      <c r="CF28" s="53">
        <v>3.8255313442048009</v>
      </c>
      <c r="CG28" s="53">
        <v>6.0688189843639977</v>
      </c>
      <c r="CH28" s="53">
        <v>10.553776441274042</v>
      </c>
      <c r="CI28" s="53">
        <v>11.930488034480526</v>
      </c>
      <c r="CJ28" s="53">
        <v>13.365185354691073</v>
      </c>
      <c r="CK28" s="53">
        <v>13.341295774647888</v>
      </c>
      <c r="CL28" s="53">
        <v>14.442687306501547</v>
      </c>
      <c r="CM28" s="53">
        <v>12.287412429378531</v>
      </c>
      <c r="CN28" s="53">
        <v>10.104983939137785</v>
      </c>
      <c r="CO28" s="53">
        <v>7.2007750769312997</v>
      </c>
      <c r="CP28" s="53">
        <v>3.7417503179093048</v>
      </c>
      <c r="CQ28" s="53">
        <v>3.0105453623003156</v>
      </c>
      <c r="CR28" s="53">
        <v>3.002493177989062</v>
      </c>
      <c r="CS28" s="53">
        <v>5.1064571928512352</v>
      </c>
      <c r="CT28" s="53">
        <v>8.2715940592671053</v>
      </c>
      <c r="CU28" s="53">
        <v>9.466244619501305</v>
      </c>
      <c r="CV28" s="53">
        <v>10.58986956521739</v>
      </c>
      <c r="CW28" s="53">
        <v>11.119680000000001</v>
      </c>
      <c r="CX28" s="53">
        <v>11.532761609907119</v>
      </c>
      <c r="CY28" s="53">
        <v>9.1930960451977413</v>
      </c>
      <c r="CZ28" s="53">
        <v>7.5292037193575663</v>
      </c>
      <c r="DA28" s="53">
        <v>5.9675064906427657</v>
      </c>
      <c r="DB28" s="53">
        <v>3.1499890393156114</v>
      </c>
      <c r="DC28" s="53">
        <v>2.5255530485786006</v>
      </c>
      <c r="DD28" s="53">
        <v>2.1794550117733227</v>
      </c>
      <c r="DE28" s="53">
        <v>4.1440954013384736</v>
      </c>
      <c r="DF28" s="53">
        <v>5.9894116772601675</v>
      </c>
      <c r="DG28" s="53">
        <v>7.0020012045220827</v>
      </c>
      <c r="DH28" s="53">
        <v>7.8145537757437067</v>
      </c>
      <c r="DI28" s="53">
        <v>8.8980642253521118</v>
      </c>
      <c r="DJ28" s="53">
        <v>8.6228359133126897</v>
      </c>
      <c r="DK28" s="53">
        <v>6.09877966101695</v>
      </c>
      <c r="DL28" s="53">
        <v>4.9534234995773465</v>
      </c>
      <c r="DM28" s="53">
        <v>4.7342379043542309</v>
      </c>
      <c r="DN28" s="53">
        <v>2.5582277607219184</v>
      </c>
      <c r="DO28" s="53">
        <v>2.0405607348568848</v>
      </c>
      <c r="DP28" s="54">
        <v>636</v>
      </c>
      <c r="DQ28" s="54">
        <v>736</v>
      </c>
      <c r="DR28" s="54">
        <v>847</v>
      </c>
      <c r="DS28" s="54">
        <v>1084</v>
      </c>
      <c r="DT28" s="54">
        <v>1418</v>
      </c>
      <c r="DU28" s="54">
        <v>1806</v>
      </c>
      <c r="DV28" s="54">
        <v>1835</v>
      </c>
      <c r="DW28" s="54">
        <v>1904</v>
      </c>
      <c r="DX28" s="54">
        <v>1611</v>
      </c>
      <c r="DY28" s="54">
        <v>1261</v>
      </c>
      <c r="DZ28" s="54">
        <v>956</v>
      </c>
      <c r="EA28" s="54">
        <v>700</v>
      </c>
      <c r="EB28" s="54">
        <v>1</v>
      </c>
      <c r="EC28" s="55">
        <v>0.9</v>
      </c>
      <c r="ED28" s="55" t="s">
        <v>35</v>
      </c>
      <c r="EE28" s="56">
        <v>1</v>
      </c>
      <c r="EF28" s="57" t="s">
        <v>289</v>
      </c>
      <c r="EG28" s="35"/>
      <c r="EH28" s="58">
        <v>22</v>
      </c>
      <c r="EI28" s="58" t="s">
        <v>83</v>
      </c>
      <c r="EJ28" s="58">
        <v>22</v>
      </c>
      <c r="EK28" s="58" t="s">
        <v>84</v>
      </c>
      <c r="EL28" s="58">
        <v>35</v>
      </c>
      <c r="EM28" s="58" t="s">
        <v>84</v>
      </c>
      <c r="EN28" s="58">
        <v>35</v>
      </c>
      <c r="EP28" s="58">
        <v>22</v>
      </c>
      <c r="EQ28" s="35">
        <v>3998</v>
      </c>
      <c r="ER28" s="35">
        <v>235</v>
      </c>
      <c r="ES28" s="59">
        <v>-2.9899999999999984</v>
      </c>
      <c r="ET28" s="35">
        <v>-17</v>
      </c>
      <c r="EU28" s="35">
        <v>31</v>
      </c>
      <c r="EV28" s="35">
        <v>28</v>
      </c>
      <c r="EW28" s="35">
        <v>31</v>
      </c>
      <c r="EX28" s="35">
        <v>30</v>
      </c>
      <c r="EY28" s="35">
        <v>11</v>
      </c>
      <c r="EZ28" s="35">
        <v>0</v>
      </c>
      <c r="FA28" s="35">
        <v>0</v>
      </c>
      <c r="FB28" s="35">
        <v>0</v>
      </c>
      <c r="FC28" s="35">
        <v>12</v>
      </c>
      <c r="FD28" s="35">
        <v>31</v>
      </c>
      <c r="FE28" s="35">
        <v>30</v>
      </c>
      <c r="FF28" s="35">
        <v>31</v>
      </c>
      <c r="FG28" s="59">
        <v>1.22</v>
      </c>
      <c r="FH28" s="59">
        <v>2.25</v>
      </c>
      <c r="FI28" s="59">
        <v>3.44</v>
      </c>
      <c r="FJ28" s="59">
        <v>4.47</v>
      </c>
      <c r="FK28" s="59">
        <v>5.58</v>
      </c>
      <c r="FL28" s="59">
        <v>5.72</v>
      </c>
      <c r="FM28" s="59">
        <v>6.06</v>
      </c>
      <c r="FN28" s="59">
        <v>4.97</v>
      </c>
      <c r="FO28" s="59">
        <v>3.83</v>
      </c>
      <c r="FP28" s="59">
        <v>2.58</v>
      </c>
      <c r="FQ28" s="59">
        <v>1.39</v>
      </c>
      <c r="FR28" s="59">
        <v>1.06</v>
      </c>
      <c r="FS28" s="60">
        <v>0.11</v>
      </c>
      <c r="FT28" s="60">
        <v>0.18</v>
      </c>
      <c r="FU28" s="60">
        <v>0.17</v>
      </c>
      <c r="FV28" s="60">
        <v>0.18</v>
      </c>
      <c r="FW28" s="60">
        <v>0.26</v>
      </c>
      <c r="FX28" s="60">
        <v>0.31</v>
      </c>
      <c r="FY28" s="60">
        <v>0.48</v>
      </c>
      <c r="FZ28" s="60">
        <v>0.76</v>
      </c>
      <c r="GA28" s="60">
        <v>0.4</v>
      </c>
      <c r="GB28" s="60">
        <v>0.39</v>
      </c>
      <c r="GC28" s="60">
        <v>0.11</v>
      </c>
      <c r="GD28" s="60">
        <v>0.11</v>
      </c>
    </row>
    <row r="29" spans="1:186" x14ac:dyDescent="0.2">
      <c r="A29" s="28">
        <v>23</v>
      </c>
      <c r="B29" s="50" t="s">
        <v>86</v>
      </c>
      <c r="C29" s="50" t="s">
        <v>85</v>
      </c>
      <c r="D29" s="50" t="s">
        <v>86</v>
      </c>
      <c r="E29" s="35">
        <v>267</v>
      </c>
      <c r="F29" s="51"/>
      <c r="G29" s="51"/>
      <c r="H29" s="51"/>
      <c r="I29" s="51"/>
      <c r="J29" s="51"/>
      <c r="K29" s="51"/>
      <c r="L29" s="52">
        <v>-0.35</v>
      </c>
      <c r="M29" s="52">
        <v>2.9</v>
      </c>
      <c r="N29" s="52">
        <v>8.09</v>
      </c>
      <c r="O29" s="52">
        <v>12.86</v>
      </c>
      <c r="P29" s="52">
        <v>16.64</v>
      </c>
      <c r="Q29" s="52">
        <v>21.08</v>
      </c>
      <c r="R29" s="52">
        <v>22.92</v>
      </c>
      <c r="S29" s="52">
        <v>22.16</v>
      </c>
      <c r="T29" s="52">
        <v>18.7</v>
      </c>
      <c r="U29" s="52">
        <v>12.31</v>
      </c>
      <c r="V29" s="52">
        <v>5.6</v>
      </c>
      <c r="W29" s="52">
        <v>0.73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53">
        <v>4.5000000000000009</v>
      </c>
      <c r="AW29" s="53">
        <v>8.2080000000000002</v>
      </c>
      <c r="AX29" s="53">
        <v>12.708</v>
      </c>
      <c r="AY29" s="53">
        <v>16.488</v>
      </c>
      <c r="AZ29" s="53">
        <v>20.303999999999998</v>
      </c>
      <c r="BA29" s="53">
        <v>21.312000000000001</v>
      </c>
      <c r="BB29" s="53">
        <v>22.5</v>
      </c>
      <c r="BC29" s="53">
        <v>18.504000000000001</v>
      </c>
      <c r="BD29" s="53">
        <v>14.183999999999999</v>
      </c>
      <c r="BE29" s="53">
        <v>9.2880000000000003</v>
      </c>
      <c r="BF29" s="53">
        <v>5.1119999999999992</v>
      </c>
      <c r="BG29" s="53">
        <v>3.8880000000000003</v>
      </c>
      <c r="BH29" s="53">
        <v>7.7391378109888027</v>
      </c>
      <c r="BI29" s="53">
        <v>9.8073080352714523</v>
      </c>
      <c r="BJ29" s="53">
        <v>13.673605714693229</v>
      </c>
      <c r="BK29" s="53">
        <v>13.030139859334813</v>
      </c>
      <c r="BL29" s="53">
        <v>10.30300228832952</v>
      </c>
      <c r="BM29" s="53">
        <v>9.7014625352112684</v>
      </c>
      <c r="BN29" s="53">
        <v>10.599845201238388</v>
      </c>
      <c r="BO29" s="53">
        <v>11.000180790960451</v>
      </c>
      <c r="BP29" s="53">
        <v>12.289602704987319</v>
      </c>
      <c r="BQ29" s="53">
        <v>10.207409341231454</v>
      </c>
      <c r="BR29" s="53">
        <v>7.6215620813227822</v>
      </c>
      <c r="BS29" s="53">
        <v>6.4541355886068237</v>
      </c>
      <c r="BT29" s="53">
        <v>5.8293697990419426</v>
      </c>
      <c r="BU29" s="53">
        <v>7.9785223030468186</v>
      </c>
      <c r="BV29" s="53">
        <v>12.251749200035187</v>
      </c>
      <c r="BW29" s="53">
        <v>12.62710966097846</v>
      </c>
      <c r="BX29" s="53">
        <v>11.90594965675057</v>
      </c>
      <c r="BY29" s="53">
        <v>11.754618591549297</v>
      </c>
      <c r="BZ29" s="53">
        <v>12.747678018575851</v>
      </c>
      <c r="CA29" s="53">
        <v>11.853943502824858</v>
      </c>
      <c r="CB29" s="53">
        <v>11.342404057480978</v>
      </c>
      <c r="CC29" s="53">
        <v>8.7040922090813773</v>
      </c>
      <c r="CD29" s="53">
        <v>5.7220348001690216</v>
      </c>
      <c r="CE29" s="53">
        <v>4.7607418467960256</v>
      </c>
      <c r="CF29" s="53">
        <v>3.9196017870950826</v>
      </c>
      <c r="CG29" s="53">
        <v>6.1497365708221841</v>
      </c>
      <c r="CH29" s="53">
        <v>10.829892685377143</v>
      </c>
      <c r="CI29" s="53">
        <v>12.224079462622106</v>
      </c>
      <c r="CJ29" s="53">
        <v>13.508897025171622</v>
      </c>
      <c r="CK29" s="53">
        <v>13.807774647887326</v>
      </c>
      <c r="CL29" s="53">
        <v>14.895510835913312</v>
      </c>
      <c r="CM29" s="53">
        <v>12.707706214689265</v>
      </c>
      <c r="CN29" s="53">
        <v>10.39520540997464</v>
      </c>
      <c r="CO29" s="53">
        <v>7.2007750769312997</v>
      </c>
      <c r="CP29" s="53">
        <v>3.8225075190152609</v>
      </c>
      <c r="CQ29" s="53">
        <v>3.0673481049852271</v>
      </c>
      <c r="CR29" s="53">
        <v>3.0763249774478094</v>
      </c>
      <c r="CS29" s="53">
        <v>5.1745432887559177</v>
      </c>
      <c r="CT29" s="53">
        <v>8.4880020433758379</v>
      </c>
      <c r="CU29" s="53">
        <v>9.6991947108089427</v>
      </c>
      <c r="CV29" s="53">
        <v>10.70373913043478</v>
      </c>
      <c r="CW29" s="53">
        <v>11.50848</v>
      </c>
      <c r="CX29" s="53">
        <v>11.894349845201237</v>
      </c>
      <c r="CY29" s="53">
        <v>9.507548022598872</v>
      </c>
      <c r="CZ29" s="53">
        <v>7.7454471682163994</v>
      </c>
      <c r="DA29" s="53">
        <v>5.9675064906427657</v>
      </c>
      <c r="DB29" s="53">
        <v>3.2179744142648694</v>
      </c>
      <c r="DC29" s="53">
        <v>2.5732049928914043</v>
      </c>
      <c r="DD29" s="53">
        <v>2.2330481678005358</v>
      </c>
      <c r="DE29" s="53">
        <v>4.1993500066896532</v>
      </c>
      <c r="DF29" s="53">
        <v>6.1461114013745322</v>
      </c>
      <c r="DG29" s="53">
        <v>7.1743099589957815</v>
      </c>
      <c r="DH29" s="53">
        <v>7.8985812356979395</v>
      </c>
      <c r="DI29" s="53">
        <v>9.2091853521126765</v>
      </c>
      <c r="DJ29" s="53">
        <v>8.8931888544891606</v>
      </c>
      <c r="DK29" s="53">
        <v>6.307389830508475</v>
      </c>
      <c r="DL29" s="53">
        <v>5.0956889264581573</v>
      </c>
      <c r="DM29" s="53">
        <v>4.7342379043542309</v>
      </c>
      <c r="DN29" s="53">
        <v>2.613441309514478</v>
      </c>
      <c r="DO29" s="53">
        <v>2.0790618807975809</v>
      </c>
      <c r="DP29" s="54">
        <v>636</v>
      </c>
      <c r="DQ29" s="54">
        <v>736</v>
      </c>
      <c r="DR29" s="54">
        <v>847</v>
      </c>
      <c r="DS29" s="54">
        <v>1084</v>
      </c>
      <c r="DT29" s="54">
        <v>1418</v>
      </c>
      <c r="DU29" s="54">
        <v>1806</v>
      </c>
      <c r="DV29" s="54">
        <v>1835</v>
      </c>
      <c r="DW29" s="54">
        <v>1904</v>
      </c>
      <c r="DX29" s="54">
        <v>1611</v>
      </c>
      <c r="DY29" s="54">
        <v>1261</v>
      </c>
      <c r="DZ29" s="54">
        <v>956</v>
      </c>
      <c r="EA29" s="54">
        <v>700</v>
      </c>
      <c r="EB29" s="54">
        <v>1</v>
      </c>
      <c r="EC29" s="55">
        <v>0.9</v>
      </c>
      <c r="ED29" s="55" t="s">
        <v>35</v>
      </c>
      <c r="EE29" s="56">
        <v>1</v>
      </c>
      <c r="EF29" s="57" t="s">
        <v>290</v>
      </c>
      <c r="EG29" s="35"/>
      <c r="EH29" s="58">
        <v>23</v>
      </c>
      <c r="EI29" s="58" t="s">
        <v>85</v>
      </c>
      <c r="EJ29" s="58">
        <v>23</v>
      </c>
      <c r="EK29" s="58" t="s">
        <v>87</v>
      </c>
      <c r="EL29" s="58">
        <v>31</v>
      </c>
      <c r="EM29" s="58" t="s">
        <v>87</v>
      </c>
      <c r="EN29" s="58">
        <v>31</v>
      </c>
      <c r="EP29" s="58">
        <v>23</v>
      </c>
      <c r="EQ29" s="35">
        <v>2760</v>
      </c>
      <c r="ER29" s="35">
        <v>185</v>
      </c>
      <c r="ES29" s="59">
        <v>-5.08</v>
      </c>
      <c r="ET29" s="35">
        <v>-15</v>
      </c>
      <c r="EU29" s="35">
        <v>31</v>
      </c>
      <c r="EV29" s="35">
        <v>28</v>
      </c>
      <c r="EW29" s="35">
        <v>31</v>
      </c>
      <c r="EX29" s="35">
        <v>17</v>
      </c>
      <c r="EY29" s="35">
        <v>0</v>
      </c>
      <c r="EZ29" s="35">
        <v>0</v>
      </c>
      <c r="FA29" s="35">
        <v>0</v>
      </c>
      <c r="FB29" s="35">
        <v>0</v>
      </c>
      <c r="FC29" s="35">
        <v>0</v>
      </c>
      <c r="FD29" s="35">
        <v>17</v>
      </c>
      <c r="FE29" s="35">
        <v>30</v>
      </c>
      <c r="FF29" s="35">
        <v>31</v>
      </c>
      <c r="FG29" s="59">
        <v>1.25</v>
      </c>
      <c r="FH29" s="59">
        <v>2.2799999999999998</v>
      </c>
      <c r="FI29" s="59">
        <v>3.53</v>
      </c>
      <c r="FJ29" s="59">
        <v>4.58</v>
      </c>
      <c r="FK29" s="59">
        <v>5.64</v>
      </c>
      <c r="FL29" s="59">
        <v>5.92</v>
      </c>
      <c r="FM29" s="59">
        <v>6.25</v>
      </c>
      <c r="FN29" s="59">
        <v>5.14</v>
      </c>
      <c r="FO29" s="59">
        <v>3.94</v>
      </c>
      <c r="FP29" s="59">
        <v>2.58</v>
      </c>
      <c r="FQ29" s="59">
        <v>1.42</v>
      </c>
      <c r="FR29" s="59">
        <v>1.08</v>
      </c>
      <c r="FS29" s="60">
        <v>7.0000000000000007E-2</v>
      </c>
      <c r="FT29" s="60">
        <v>0.06</v>
      </c>
      <c r="FU29" s="60">
        <v>0.11</v>
      </c>
      <c r="FV29" s="60">
        <v>0.25</v>
      </c>
      <c r="FW29" s="60">
        <v>0.41</v>
      </c>
      <c r="FX29" s="60">
        <v>0.49</v>
      </c>
      <c r="FY29" s="60">
        <v>0.71</v>
      </c>
      <c r="FZ29" s="60">
        <v>1</v>
      </c>
      <c r="GA29" s="60">
        <v>0.7</v>
      </c>
      <c r="GB29" s="60">
        <v>0.47</v>
      </c>
      <c r="GC29" s="60">
        <v>7.0000000000000007E-2</v>
      </c>
      <c r="GD29" s="60">
        <v>0.16</v>
      </c>
    </row>
    <row r="30" spans="1:186" x14ac:dyDescent="0.2">
      <c r="A30" s="28">
        <v>24</v>
      </c>
      <c r="B30" s="50" t="s">
        <v>89</v>
      </c>
      <c r="C30" s="50" t="s">
        <v>88</v>
      </c>
      <c r="D30" s="50" t="s">
        <v>89</v>
      </c>
      <c r="E30" s="35">
        <v>907</v>
      </c>
      <c r="F30" s="51"/>
      <c r="G30" s="51"/>
      <c r="H30" s="51"/>
      <c r="I30" s="51"/>
      <c r="J30" s="51"/>
      <c r="K30" s="51"/>
      <c r="L30" s="52">
        <v>-2.84</v>
      </c>
      <c r="M30" s="52">
        <v>0.13</v>
      </c>
      <c r="N30" s="52">
        <v>5.05</v>
      </c>
      <c r="O30" s="52">
        <v>9.5500000000000007</v>
      </c>
      <c r="P30" s="52">
        <v>13.14</v>
      </c>
      <c r="Q30" s="52">
        <v>17.34</v>
      </c>
      <c r="R30" s="52">
        <v>19.079999999999998</v>
      </c>
      <c r="S30" s="52">
        <v>18.36</v>
      </c>
      <c r="T30" s="52">
        <v>15.08</v>
      </c>
      <c r="U30" s="52">
        <v>9.0399999999999991</v>
      </c>
      <c r="V30" s="52">
        <v>2.69</v>
      </c>
      <c r="W30" s="52">
        <v>-1.82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53">
        <v>4.7160000000000002</v>
      </c>
      <c r="AW30" s="53">
        <v>8.3160000000000007</v>
      </c>
      <c r="AX30" s="53">
        <v>13.104000000000001</v>
      </c>
      <c r="AY30" s="53">
        <v>16.992000000000001</v>
      </c>
      <c r="AZ30" s="53">
        <v>20.591999999999999</v>
      </c>
      <c r="BA30" s="53">
        <v>22.103999999999999</v>
      </c>
      <c r="BB30" s="53">
        <v>23.4</v>
      </c>
      <c r="BC30" s="53">
        <v>19.188000000000002</v>
      </c>
      <c r="BD30" s="53">
        <v>14.796000000000001</v>
      </c>
      <c r="BE30" s="53">
        <v>9.2880000000000003</v>
      </c>
      <c r="BF30" s="53">
        <v>5.2919999999999998</v>
      </c>
      <c r="BG30" s="53">
        <v>3.9960000000000009</v>
      </c>
      <c r="BH30" s="53">
        <v>8.1106164259162661</v>
      </c>
      <c r="BI30" s="53">
        <v>9.9363515620513407</v>
      </c>
      <c r="BJ30" s="53">
        <v>14.099695411185088</v>
      </c>
      <c r="BK30" s="53">
        <v>13.428441077742429</v>
      </c>
      <c r="BL30" s="53">
        <v>10.449144164759725</v>
      </c>
      <c r="BM30" s="53">
        <v>10.061989859154929</v>
      </c>
      <c r="BN30" s="53">
        <v>11.023839009287922</v>
      </c>
      <c r="BO30" s="53">
        <v>11.406802259887007</v>
      </c>
      <c r="BP30" s="53">
        <v>12.819864750633982</v>
      </c>
      <c r="BQ30" s="53">
        <v>10.207409341231454</v>
      </c>
      <c r="BR30" s="53">
        <v>7.88992694334119</v>
      </c>
      <c r="BS30" s="53">
        <v>6.6334171327347917</v>
      </c>
      <c r="BT30" s="53">
        <v>6.1091795493959564</v>
      </c>
      <c r="BU30" s="53">
        <v>8.083502859665856</v>
      </c>
      <c r="BV30" s="53">
        <v>12.633531753010789</v>
      </c>
      <c r="BW30" s="53">
        <v>13.013091178999636</v>
      </c>
      <c r="BX30" s="53">
        <v>12.074828375286039</v>
      </c>
      <c r="BY30" s="53">
        <v>12.191445633802816</v>
      </c>
      <c r="BZ30" s="53">
        <v>13.257585139318882</v>
      </c>
      <c r="CA30" s="53">
        <v>12.292124293785312</v>
      </c>
      <c r="CB30" s="53">
        <v>11.831797125950972</v>
      </c>
      <c r="CC30" s="53">
        <v>8.7040922090813773</v>
      </c>
      <c r="CD30" s="53">
        <v>5.9235148987665225</v>
      </c>
      <c r="CE30" s="53">
        <v>4.8929846758736932</v>
      </c>
      <c r="CF30" s="53">
        <v>4.1077426728756468</v>
      </c>
      <c r="CG30" s="53">
        <v>6.2306541572803713</v>
      </c>
      <c r="CH30" s="53">
        <v>11.167368094836489</v>
      </c>
      <c r="CI30" s="53">
        <v>12.597741280256843</v>
      </c>
      <c r="CJ30" s="53">
        <v>13.700512585812353</v>
      </c>
      <c r="CK30" s="53">
        <v>14.320901408450704</v>
      </c>
      <c r="CL30" s="53">
        <v>15.491331269349844</v>
      </c>
      <c r="CM30" s="53">
        <v>13.177446327683617</v>
      </c>
      <c r="CN30" s="53">
        <v>10.843729501267964</v>
      </c>
      <c r="CO30" s="53">
        <v>7.2007750769312997</v>
      </c>
      <c r="CP30" s="53">
        <v>3.9571028541918549</v>
      </c>
      <c r="CQ30" s="53">
        <v>3.1525522190125947</v>
      </c>
      <c r="CR30" s="53">
        <v>3.2239885763653042</v>
      </c>
      <c r="CS30" s="53">
        <v>5.2426293846606011</v>
      </c>
      <c r="CT30" s="53">
        <v>8.7525006906198453</v>
      </c>
      <c r="CU30" s="53">
        <v>9.9956766452004828</v>
      </c>
      <c r="CV30" s="53">
        <v>10.855565217391302</v>
      </c>
      <c r="CW30" s="53">
        <v>11.936159999999999</v>
      </c>
      <c r="CX30" s="53">
        <v>12.370123839009286</v>
      </c>
      <c r="CY30" s="53">
        <v>9.8589943502824884</v>
      </c>
      <c r="CZ30" s="53">
        <v>8.0796415891800528</v>
      </c>
      <c r="DA30" s="53">
        <v>5.9675064906427657</v>
      </c>
      <c r="DB30" s="53">
        <v>3.3312833725136324</v>
      </c>
      <c r="DC30" s="53">
        <v>2.6446829093606103</v>
      </c>
      <c r="DD30" s="53">
        <v>2.3402344798549612</v>
      </c>
      <c r="DE30" s="53">
        <v>4.2546046120408327</v>
      </c>
      <c r="DF30" s="53">
        <v>6.337633286403201</v>
      </c>
      <c r="DG30" s="53">
        <v>7.3936120101441238</v>
      </c>
      <c r="DH30" s="53">
        <v>8.0106178489702504</v>
      </c>
      <c r="DI30" s="53">
        <v>9.5514185915492948</v>
      </c>
      <c r="DJ30" s="53">
        <v>9.2489164086687268</v>
      </c>
      <c r="DK30" s="53">
        <v>6.5405423728813572</v>
      </c>
      <c r="DL30" s="53">
        <v>5.3155536770921392</v>
      </c>
      <c r="DM30" s="53">
        <v>4.7342379043542309</v>
      </c>
      <c r="DN30" s="53">
        <v>2.7054638908354103</v>
      </c>
      <c r="DO30" s="53">
        <v>2.1368135997086251</v>
      </c>
      <c r="DP30" s="54">
        <v>636</v>
      </c>
      <c r="DQ30" s="54">
        <v>736</v>
      </c>
      <c r="DR30" s="54">
        <v>847</v>
      </c>
      <c r="DS30" s="54">
        <v>1084</v>
      </c>
      <c r="DT30" s="54">
        <v>1418</v>
      </c>
      <c r="DU30" s="54">
        <v>1806</v>
      </c>
      <c r="DV30" s="54">
        <v>1835</v>
      </c>
      <c r="DW30" s="54">
        <v>1904</v>
      </c>
      <c r="DX30" s="54">
        <v>1611</v>
      </c>
      <c r="DY30" s="54">
        <v>1261</v>
      </c>
      <c r="DZ30" s="54">
        <v>956</v>
      </c>
      <c r="EA30" s="54">
        <v>700</v>
      </c>
      <c r="EB30" s="54">
        <v>1</v>
      </c>
      <c r="EC30" s="55">
        <v>0.9</v>
      </c>
      <c r="ED30" s="55" t="s">
        <v>35</v>
      </c>
      <c r="EE30" s="56">
        <v>1</v>
      </c>
      <c r="EF30" s="57" t="s">
        <v>289</v>
      </c>
      <c r="EG30" s="35"/>
      <c r="EH30" s="58">
        <v>24</v>
      </c>
      <c r="EI30" s="58" t="s">
        <v>88</v>
      </c>
      <c r="EJ30" s="58">
        <v>24</v>
      </c>
      <c r="EK30" s="58" t="s">
        <v>90</v>
      </c>
      <c r="EL30" s="58">
        <v>37</v>
      </c>
      <c r="EM30" s="58" t="s">
        <v>90</v>
      </c>
      <c r="EN30" s="58">
        <v>37</v>
      </c>
      <c r="EP30" s="58">
        <v>24</v>
      </c>
      <c r="EQ30" s="35">
        <v>3664</v>
      </c>
      <c r="ER30" s="35">
        <v>227</v>
      </c>
      <c r="ES30" s="59">
        <v>-3.8599999999999994</v>
      </c>
      <c r="ET30" s="35">
        <v>-18</v>
      </c>
      <c r="EU30" s="35">
        <v>31</v>
      </c>
      <c r="EV30" s="35">
        <v>28</v>
      </c>
      <c r="EW30" s="35">
        <v>31</v>
      </c>
      <c r="EX30" s="35">
        <v>30</v>
      </c>
      <c r="EY30" s="35">
        <v>7</v>
      </c>
      <c r="EZ30" s="35">
        <v>0</v>
      </c>
      <c r="FA30" s="35">
        <v>0</v>
      </c>
      <c r="FB30" s="35">
        <v>0</v>
      </c>
      <c r="FC30" s="35">
        <v>8</v>
      </c>
      <c r="FD30" s="35">
        <v>31</v>
      </c>
      <c r="FE30" s="35">
        <v>30</v>
      </c>
      <c r="FF30" s="35">
        <v>31</v>
      </c>
      <c r="FG30" s="59">
        <v>1.31</v>
      </c>
      <c r="FH30" s="59">
        <v>2.31</v>
      </c>
      <c r="FI30" s="59">
        <v>3.64</v>
      </c>
      <c r="FJ30" s="59">
        <v>4.72</v>
      </c>
      <c r="FK30" s="59">
        <v>5.72</v>
      </c>
      <c r="FL30" s="59">
        <v>6.14</v>
      </c>
      <c r="FM30" s="59">
        <v>6.5</v>
      </c>
      <c r="FN30" s="59">
        <v>5.33</v>
      </c>
      <c r="FO30" s="59">
        <v>4.1100000000000003</v>
      </c>
      <c r="FP30" s="59">
        <v>2.58</v>
      </c>
      <c r="FQ30" s="59">
        <v>1.47</v>
      </c>
      <c r="FR30" s="59">
        <v>1.1100000000000001</v>
      </c>
      <c r="FS30" s="60">
        <v>7.0000000000000007E-2</v>
      </c>
      <c r="FT30" s="60">
        <v>0.08</v>
      </c>
      <c r="FU30" s="60">
        <v>0.17</v>
      </c>
      <c r="FV30" s="60">
        <v>0.46</v>
      </c>
      <c r="FW30" s="60">
        <v>0.53</v>
      </c>
      <c r="FX30" s="60">
        <v>0.49</v>
      </c>
      <c r="FY30" s="60">
        <v>0.57999999999999996</v>
      </c>
      <c r="FZ30" s="60">
        <v>0.94</v>
      </c>
      <c r="GA30" s="60">
        <v>0.8</v>
      </c>
      <c r="GB30" s="60">
        <v>0.71</v>
      </c>
      <c r="GC30" s="60">
        <v>0.17</v>
      </c>
      <c r="GD30" s="60">
        <v>0.03</v>
      </c>
    </row>
    <row r="31" spans="1:186" x14ac:dyDescent="0.2">
      <c r="A31" s="28">
        <v>25</v>
      </c>
      <c r="B31" s="50" t="s">
        <v>92</v>
      </c>
      <c r="C31" s="50" t="s">
        <v>91</v>
      </c>
      <c r="D31" s="50" t="s">
        <v>92</v>
      </c>
      <c r="E31" s="35">
        <v>1520</v>
      </c>
      <c r="F31" s="51"/>
      <c r="G31" s="51"/>
      <c r="H31" s="51"/>
      <c r="I31" s="51"/>
      <c r="J31" s="51"/>
      <c r="K31" s="51"/>
      <c r="L31" s="52">
        <v>-6.26</v>
      </c>
      <c r="M31" s="52">
        <v>-3.21</v>
      </c>
      <c r="N31" s="52">
        <v>1.58</v>
      </c>
      <c r="O31" s="52">
        <v>6.06</v>
      </c>
      <c r="P31" s="52">
        <v>9.6199999999999992</v>
      </c>
      <c r="Q31" s="52">
        <v>13.79</v>
      </c>
      <c r="R31" s="52">
        <v>15.52</v>
      </c>
      <c r="S31" s="52">
        <v>14.81</v>
      </c>
      <c r="T31" s="52">
        <v>11.55</v>
      </c>
      <c r="U31" s="52">
        <v>5.55</v>
      </c>
      <c r="V31" s="52">
        <v>-0.66</v>
      </c>
      <c r="W31" s="52">
        <v>-5.24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53">
        <v>4.7160000000000002</v>
      </c>
      <c r="AW31" s="53">
        <v>8.3160000000000007</v>
      </c>
      <c r="AX31" s="53">
        <v>13.212</v>
      </c>
      <c r="AY31" s="53">
        <v>17.100000000000001</v>
      </c>
      <c r="AZ31" s="53">
        <v>20.591999999999999</v>
      </c>
      <c r="BA31" s="53">
        <v>22.284000000000002</v>
      </c>
      <c r="BB31" s="53">
        <v>23.616</v>
      </c>
      <c r="BC31" s="53">
        <v>19.404</v>
      </c>
      <c r="BD31" s="53">
        <v>14.796000000000001</v>
      </c>
      <c r="BE31" s="53">
        <v>9.395999999999999</v>
      </c>
      <c r="BF31" s="53">
        <v>5.2919999999999998</v>
      </c>
      <c r="BG31" s="53">
        <v>3.9960000000000009</v>
      </c>
      <c r="BH31" s="53">
        <v>8.1106164259162661</v>
      </c>
      <c r="BI31" s="53">
        <v>9.9363515620513407</v>
      </c>
      <c r="BJ31" s="53">
        <v>14.215901692046502</v>
      </c>
      <c r="BK31" s="53">
        <v>13.513791338829774</v>
      </c>
      <c r="BL31" s="53">
        <v>10.449144164759725</v>
      </c>
      <c r="BM31" s="53">
        <v>10.143927887323944</v>
      </c>
      <c r="BN31" s="53">
        <v>11.125597523219813</v>
      </c>
      <c r="BO31" s="53">
        <v>11.535209039548024</v>
      </c>
      <c r="BP31" s="53">
        <v>12.819864750633982</v>
      </c>
      <c r="BQ31" s="53">
        <v>10.326100147524842</v>
      </c>
      <c r="BR31" s="53">
        <v>7.88992694334119</v>
      </c>
      <c r="BS31" s="53">
        <v>6.6334171327347917</v>
      </c>
      <c r="BT31" s="53">
        <v>6.1091795493959564</v>
      </c>
      <c r="BU31" s="53">
        <v>8.083502859665856</v>
      </c>
      <c r="BV31" s="53">
        <v>12.737654267458678</v>
      </c>
      <c r="BW31" s="53">
        <v>13.095801504289888</v>
      </c>
      <c r="BX31" s="53">
        <v>12.074828375286039</v>
      </c>
      <c r="BY31" s="53">
        <v>12.290724507042256</v>
      </c>
      <c r="BZ31" s="53">
        <v>13.379962848297213</v>
      </c>
      <c r="CA31" s="53">
        <v>12.430497175141243</v>
      </c>
      <c r="CB31" s="53">
        <v>11.831797125950972</v>
      </c>
      <c r="CC31" s="53">
        <v>8.8053025836055774</v>
      </c>
      <c r="CD31" s="53">
        <v>5.9235148987665225</v>
      </c>
      <c r="CE31" s="53">
        <v>4.8929846758736932</v>
      </c>
      <c r="CF31" s="53">
        <v>4.1077426728756468</v>
      </c>
      <c r="CG31" s="53">
        <v>6.2306541572803713</v>
      </c>
      <c r="CH31" s="53">
        <v>11.259406842870854</v>
      </c>
      <c r="CI31" s="53">
        <v>12.677811669750001</v>
      </c>
      <c r="CJ31" s="53">
        <v>13.700512585812353</v>
      </c>
      <c r="CK31" s="53">
        <v>14.437521126760565</v>
      </c>
      <c r="CL31" s="53">
        <v>15.634328173374612</v>
      </c>
      <c r="CM31" s="53">
        <v>13.325785310734464</v>
      </c>
      <c r="CN31" s="53">
        <v>10.843729501267964</v>
      </c>
      <c r="CO31" s="53">
        <v>7.2845050196863141</v>
      </c>
      <c r="CP31" s="53">
        <v>3.9571028541918549</v>
      </c>
      <c r="CQ31" s="53">
        <v>3.1525522190125947</v>
      </c>
      <c r="CR31" s="53">
        <v>3.2239885763653042</v>
      </c>
      <c r="CS31" s="53">
        <v>5.2426293846606011</v>
      </c>
      <c r="CT31" s="53">
        <v>8.8246366853227549</v>
      </c>
      <c r="CU31" s="53">
        <v>10.059208488284385</v>
      </c>
      <c r="CV31" s="53">
        <v>10.855565217391302</v>
      </c>
      <c r="CW31" s="53">
        <v>12.033360000000002</v>
      </c>
      <c r="CX31" s="53">
        <v>12.484309597523218</v>
      </c>
      <c r="CY31" s="53">
        <v>9.9699774011299453</v>
      </c>
      <c r="CZ31" s="53">
        <v>8.0796415891800528</v>
      </c>
      <c r="DA31" s="53">
        <v>6.0368961009990763</v>
      </c>
      <c r="DB31" s="53">
        <v>3.3312833725136324</v>
      </c>
      <c r="DC31" s="53">
        <v>2.6446829093606103</v>
      </c>
      <c r="DD31" s="53">
        <v>2.3402344798549612</v>
      </c>
      <c r="DE31" s="53">
        <v>4.2546046120408327</v>
      </c>
      <c r="DF31" s="53">
        <v>6.3898665277746556</v>
      </c>
      <c r="DG31" s="53">
        <v>7.4406053068187692</v>
      </c>
      <c r="DH31" s="53">
        <v>8.0106178489702504</v>
      </c>
      <c r="DI31" s="53">
        <v>9.6291988732394369</v>
      </c>
      <c r="DJ31" s="53">
        <v>9.3342910216718238</v>
      </c>
      <c r="DK31" s="53">
        <v>6.6141694915254243</v>
      </c>
      <c r="DL31" s="53">
        <v>5.3155536770921392</v>
      </c>
      <c r="DM31" s="53">
        <v>4.7892871823118375</v>
      </c>
      <c r="DN31" s="53">
        <v>2.7054638908354103</v>
      </c>
      <c r="DO31" s="53">
        <v>2.1368135997086251</v>
      </c>
      <c r="DP31" s="54">
        <v>636</v>
      </c>
      <c r="DQ31" s="54">
        <v>736</v>
      </c>
      <c r="DR31" s="54">
        <v>847</v>
      </c>
      <c r="DS31" s="54">
        <v>1084</v>
      </c>
      <c r="DT31" s="54">
        <v>1418</v>
      </c>
      <c r="DU31" s="54">
        <v>1806</v>
      </c>
      <c r="DV31" s="54">
        <v>1835</v>
      </c>
      <c r="DW31" s="54">
        <v>1904</v>
      </c>
      <c r="DX31" s="54">
        <v>1611</v>
      </c>
      <c r="DY31" s="54">
        <v>1261</v>
      </c>
      <c r="DZ31" s="54">
        <v>956</v>
      </c>
      <c r="EA31" s="54">
        <v>700</v>
      </c>
      <c r="EB31" s="54">
        <v>1</v>
      </c>
      <c r="EC31" s="55">
        <v>0.9</v>
      </c>
      <c r="ED31" s="55" t="s">
        <v>35</v>
      </c>
      <c r="EE31" s="56">
        <v>1</v>
      </c>
      <c r="EF31" s="57" t="s">
        <v>289</v>
      </c>
      <c r="EG31" s="35"/>
      <c r="EH31" s="58">
        <v>25</v>
      </c>
      <c r="EI31" s="58" t="s">
        <v>91</v>
      </c>
      <c r="EJ31" s="58">
        <v>25</v>
      </c>
      <c r="EK31" s="58" t="s">
        <v>93</v>
      </c>
      <c r="EL31" s="58">
        <v>38</v>
      </c>
      <c r="EM31" s="58" t="s">
        <v>93</v>
      </c>
      <c r="EN31" s="58">
        <v>38</v>
      </c>
      <c r="EP31" s="58">
        <v>25</v>
      </c>
      <c r="EQ31" s="35">
        <v>4970</v>
      </c>
      <c r="ER31" s="35">
        <v>289</v>
      </c>
      <c r="ES31" s="59">
        <v>-2.8000000000000007</v>
      </c>
      <c r="ET31" s="35">
        <v>-21</v>
      </c>
      <c r="EU31" s="35">
        <v>31</v>
      </c>
      <c r="EV31" s="35">
        <v>28</v>
      </c>
      <c r="EW31" s="35">
        <v>31</v>
      </c>
      <c r="EX31" s="35">
        <v>30</v>
      </c>
      <c r="EY31" s="35">
        <v>31</v>
      </c>
      <c r="EZ31" s="35">
        <v>8</v>
      </c>
      <c r="FA31" s="35">
        <v>0</v>
      </c>
      <c r="FB31" s="35">
        <v>8</v>
      </c>
      <c r="FC31" s="35">
        <v>30</v>
      </c>
      <c r="FD31" s="35">
        <v>31</v>
      </c>
      <c r="FE31" s="35">
        <v>30</v>
      </c>
      <c r="FF31" s="35">
        <v>31</v>
      </c>
      <c r="FG31" s="59">
        <v>1.31</v>
      </c>
      <c r="FH31" s="59">
        <v>2.31</v>
      </c>
      <c r="FI31" s="59">
        <v>3.67</v>
      </c>
      <c r="FJ31" s="59">
        <v>4.75</v>
      </c>
      <c r="FK31" s="59">
        <v>5.72</v>
      </c>
      <c r="FL31" s="59">
        <v>6.19</v>
      </c>
      <c r="FM31" s="59">
        <v>6.56</v>
      </c>
      <c r="FN31" s="59">
        <v>5.39</v>
      </c>
      <c r="FO31" s="59">
        <v>4.1100000000000003</v>
      </c>
      <c r="FP31" s="59">
        <v>2.61</v>
      </c>
      <c r="FQ31" s="59">
        <v>1.47</v>
      </c>
      <c r="FR31" s="59">
        <v>1.1100000000000001</v>
      </c>
      <c r="FS31" s="60">
        <v>0.23</v>
      </c>
      <c r="FT31" s="60">
        <v>7.0000000000000007E-2</v>
      </c>
      <c r="FU31" s="60">
        <v>0.03</v>
      </c>
      <c r="FV31" s="60">
        <v>0.71</v>
      </c>
      <c r="FW31" s="60">
        <v>0.75</v>
      </c>
      <c r="FX31" s="60">
        <v>0.69</v>
      </c>
      <c r="FY31" s="60">
        <v>1</v>
      </c>
      <c r="FZ31" s="60">
        <v>0.99</v>
      </c>
      <c r="GA31" s="60">
        <v>0.88</v>
      </c>
      <c r="GB31" s="60">
        <v>0.75</v>
      </c>
      <c r="GC31" s="60">
        <v>7.0000000000000007E-2</v>
      </c>
      <c r="GD31" s="60">
        <v>0.2</v>
      </c>
    </row>
    <row r="32" spans="1:186" x14ac:dyDescent="0.2">
      <c r="A32" s="28">
        <v>26</v>
      </c>
      <c r="B32" s="50" t="s">
        <v>95</v>
      </c>
      <c r="C32" s="50" t="s">
        <v>94</v>
      </c>
      <c r="D32" s="50" t="s">
        <v>95</v>
      </c>
      <c r="E32" s="35">
        <v>1206</v>
      </c>
      <c r="F32" s="51"/>
      <c r="G32" s="51"/>
      <c r="H32" s="51"/>
      <c r="I32" s="51"/>
      <c r="J32" s="51"/>
      <c r="K32" s="51"/>
      <c r="L32" s="52">
        <v>-6.29</v>
      </c>
      <c r="M32" s="52">
        <v>-3.92</v>
      </c>
      <c r="N32" s="52">
        <v>0.82</v>
      </c>
      <c r="O32" s="52">
        <v>5.56</v>
      </c>
      <c r="P32" s="52">
        <v>9.5500000000000007</v>
      </c>
      <c r="Q32" s="52">
        <v>13.86</v>
      </c>
      <c r="R32" s="52">
        <v>16.34</v>
      </c>
      <c r="S32" s="52">
        <v>15.9</v>
      </c>
      <c r="T32" s="52">
        <v>12.56</v>
      </c>
      <c r="U32" s="52">
        <v>6.85</v>
      </c>
      <c r="V32" s="52">
        <v>0.49</v>
      </c>
      <c r="W32" s="52">
        <v>-4.57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53">
        <v>4.5000000000000009</v>
      </c>
      <c r="AW32" s="53">
        <v>8.3160000000000007</v>
      </c>
      <c r="AX32" s="53">
        <v>12.815999999999999</v>
      </c>
      <c r="AY32" s="53">
        <v>16.704000000000001</v>
      </c>
      <c r="AZ32" s="53">
        <v>20.411999999999999</v>
      </c>
      <c r="BA32" s="53">
        <v>21.384</v>
      </c>
      <c r="BB32" s="53">
        <v>22.608000000000001</v>
      </c>
      <c r="BC32" s="53">
        <v>18.612000000000002</v>
      </c>
      <c r="BD32" s="53">
        <v>14.183999999999999</v>
      </c>
      <c r="BE32" s="53">
        <v>9.2880000000000003</v>
      </c>
      <c r="BF32" s="53">
        <v>5.1119999999999992</v>
      </c>
      <c r="BG32" s="53">
        <v>3.8880000000000003</v>
      </c>
      <c r="BH32" s="53">
        <v>7.7391378109888027</v>
      </c>
      <c r="BI32" s="53">
        <v>9.9363515620513407</v>
      </c>
      <c r="BJ32" s="53">
        <v>13.789811995554645</v>
      </c>
      <c r="BK32" s="53">
        <v>13.200840381509506</v>
      </c>
      <c r="BL32" s="53">
        <v>10.357805491990847</v>
      </c>
      <c r="BM32" s="53">
        <v>9.7342377464788736</v>
      </c>
      <c r="BN32" s="53">
        <v>10.650724458204333</v>
      </c>
      <c r="BO32" s="53">
        <v>11.064384180790961</v>
      </c>
      <c r="BP32" s="53">
        <v>12.289602704987319</v>
      </c>
      <c r="BQ32" s="53">
        <v>10.207409341231454</v>
      </c>
      <c r="BR32" s="53">
        <v>7.6215620813227822</v>
      </c>
      <c r="BS32" s="53">
        <v>6.4541355886068237</v>
      </c>
      <c r="BT32" s="53">
        <v>5.8293697990419426</v>
      </c>
      <c r="BU32" s="53">
        <v>8.083502859665856</v>
      </c>
      <c r="BV32" s="53">
        <v>12.355871714483078</v>
      </c>
      <c r="BW32" s="53">
        <v>12.792530311558963</v>
      </c>
      <c r="BX32" s="53">
        <v>11.96927917620137</v>
      </c>
      <c r="BY32" s="53">
        <v>11.794330140845073</v>
      </c>
      <c r="BZ32" s="53">
        <v>12.808866873065014</v>
      </c>
      <c r="CA32" s="53">
        <v>11.923129943502826</v>
      </c>
      <c r="CB32" s="53">
        <v>11.342404057480978</v>
      </c>
      <c r="CC32" s="53">
        <v>8.7040922090813773</v>
      </c>
      <c r="CD32" s="53">
        <v>5.7220348001690216</v>
      </c>
      <c r="CE32" s="53">
        <v>4.7607418467960256</v>
      </c>
      <c r="CF32" s="53">
        <v>3.9196017870950826</v>
      </c>
      <c r="CG32" s="53">
        <v>6.2306541572803713</v>
      </c>
      <c r="CH32" s="53">
        <v>10.92193143341151</v>
      </c>
      <c r="CI32" s="53">
        <v>12.384220241608421</v>
      </c>
      <c r="CJ32" s="53">
        <v>13.580752860411897</v>
      </c>
      <c r="CK32" s="53">
        <v>13.85442253521127</v>
      </c>
      <c r="CL32" s="53">
        <v>14.967009287925697</v>
      </c>
      <c r="CM32" s="53">
        <v>12.78187570621469</v>
      </c>
      <c r="CN32" s="53">
        <v>10.39520540997464</v>
      </c>
      <c r="CO32" s="53">
        <v>7.2007750769312997</v>
      </c>
      <c r="CP32" s="53">
        <v>3.8225075190152609</v>
      </c>
      <c r="CQ32" s="53">
        <v>3.0673481049852271</v>
      </c>
      <c r="CR32" s="53">
        <v>3.0763249774478094</v>
      </c>
      <c r="CS32" s="53">
        <v>5.2426293846606011</v>
      </c>
      <c r="CT32" s="53">
        <v>8.5601380380787493</v>
      </c>
      <c r="CU32" s="53">
        <v>9.8262583969767459</v>
      </c>
      <c r="CV32" s="53">
        <v>10.760673913043476</v>
      </c>
      <c r="CW32" s="53">
        <v>11.547360000000001</v>
      </c>
      <c r="CX32" s="53">
        <v>11.951442724458204</v>
      </c>
      <c r="CY32" s="53">
        <v>9.5630395480226014</v>
      </c>
      <c r="CZ32" s="53">
        <v>7.7454471682163994</v>
      </c>
      <c r="DA32" s="53">
        <v>5.9675064906427657</v>
      </c>
      <c r="DB32" s="53">
        <v>3.2179744142648694</v>
      </c>
      <c r="DC32" s="53">
        <v>2.5732049928914043</v>
      </c>
      <c r="DD32" s="53">
        <v>2.2330481678005358</v>
      </c>
      <c r="DE32" s="53">
        <v>4.2546046120408327</v>
      </c>
      <c r="DF32" s="53">
        <v>6.1983446427459876</v>
      </c>
      <c r="DG32" s="53">
        <v>7.2682965523450713</v>
      </c>
      <c r="DH32" s="53">
        <v>7.9405949656750563</v>
      </c>
      <c r="DI32" s="53">
        <v>9.2402974647887319</v>
      </c>
      <c r="DJ32" s="53">
        <v>8.9358761609907091</v>
      </c>
      <c r="DK32" s="53">
        <v>6.3442033898305095</v>
      </c>
      <c r="DL32" s="53">
        <v>5.0956889264581573</v>
      </c>
      <c r="DM32" s="53">
        <v>4.7342379043542309</v>
      </c>
      <c r="DN32" s="53">
        <v>2.613441309514478</v>
      </c>
      <c r="DO32" s="53">
        <v>2.0790618807975809</v>
      </c>
      <c r="DP32" s="54">
        <v>636</v>
      </c>
      <c r="DQ32" s="54">
        <v>736</v>
      </c>
      <c r="DR32" s="54">
        <v>847</v>
      </c>
      <c r="DS32" s="54">
        <v>1084</v>
      </c>
      <c r="DT32" s="54">
        <v>1418</v>
      </c>
      <c r="DU32" s="54">
        <v>1806</v>
      </c>
      <c r="DV32" s="54">
        <v>1835</v>
      </c>
      <c r="DW32" s="54">
        <v>1904</v>
      </c>
      <c r="DX32" s="54">
        <v>1611</v>
      </c>
      <c r="DY32" s="54">
        <v>1261</v>
      </c>
      <c r="DZ32" s="54">
        <v>956</v>
      </c>
      <c r="EA32" s="54">
        <v>700</v>
      </c>
      <c r="EB32" s="54">
        <v>1</v>
      </c>
      <c r="EC32" s="55">
        <v>0.9</v>
      </c>
      <c r="ED32" s="55" t="s">
        <v>35</v>
      </c>
      <c r="EE32" s="56">
        <v>1</v>
      </c>
      <c r="EF32" s="57" t="s">
        <v>289</v>
      </c>
      <c r="EG32" s="35"/>
      <c r="EH32" s="58">
        <v>26</v>
      </c>
      <c r="EI32" s="58" t="s">
        <v>94</v>
      </c>
      <c r="EJ32" s="58">
        <v>26</v>
      </c>
      <c r="EK32" s="58" t="s">
        <v>65</v>
      </c>
      <c r="EL32" s="58">
        <v>15</v>
      </c>
      <c r="EM32" s="58" t="s">
        <v>65</v>
      </c>
      <c r="EN32" s="58">
        <v>15</v>
      </c>
      <c r="EP32" s="58">
        <v>26</v>
      </c>
      <c r="EQ32" s="35">
        <v>4722</v>
      </c>
      <c r="ER32" s="35">
        <v>263</v>
      </c>
      <c r="ES32" s="59">
        <v>-2.0500000000000007</v>
      </c>
      <c r="ET32" s="35">
        <v>-20</v>
      </c>
      <c r="EU32" s="35">
        <v>31</v>
      </c>
      <c r="EV32" s="35">
        <v>28</v>
      </c>
      <c r="EW32" s="35">
        <v>31</v>
      </c>
      <c r="EX32" s="35">
        <v>30</v>
      </c>
      <c r="EY32" s="35">
        <v>25</v>
      </c>
      <c r="EZ32" s="35">
        <v>0</v>
      </c>
      <c r="FA32" s="35">
        <v>0</v>
      </c>
      <c r="FB32" s="35">
        <v>0</v>
      </c>
      <c r="FC32" s="35">
        <v>26</v>
      </c>
      <c r="FD32" s="35">
        <v>31</v>
      </c>
      <c r="FE32" s="35">
        <v>30</v>
      </c>
      <c r="FF32" s="35">
        <v>31</v>
      </c>
      <c r="FG32" s="59">
        <v>1.25</v>
      </c>
      <c r="FH32" s="59">
        <v>2.31</v>
      </c>
      <c r="FI32" s="59">
        <v>3.56</v>
      </c>
      <c r="FJ32" s="59">
        <v>4.6399999999999997</v>
      </c>
      <c r="FK32" s="59">
        <v>5.67</v>
      </c>
      <c r="FL32" s="59">
        <v>5.94</v>
      </c>
      <c r="FM32" s="59">
        <v>6.28</v>
      </c>
      <c r="FN32" s="59">
        <v>5.17</v>
      </c>
      <c r="FO32" s="59">
        <v>3.94</v>
      </c>
      <c r="FP32" s="59">
        <v>2.58</v>
      </c>
      <c r="FQ32" s="59">
        <v>1.42</v>
      </c>
      <c r="FR32" s="59">
        <v>1.08</v>
      </c>
      <c r="FS32" s="60">
        <v>1</v>
      </c>
      <c r="FT32" s="60">
        <v>1</v>
      </c>
      <c r="FU32" s="60">
        <v>0.95</v>
      </c>
      <c r="FV32" s="60">
        <v>0.14000000000000001</v>
      </c>
      <c r="FW32" s="60">
        <v>0</v>
      </c>
      <c r="FX32" s="60">
        <v>0.1</v>
      </c>
      <c r="FY32" s="60">
        <v>0.69</v>
      </c>
      <c r="FZ32" s="60">
        <v>0.97</v>
      </c>
      <c r="GA32" s="60">
        <v>0.24</v>
      </c>
      <c r="GB32" s="60">
        <v>0.02</v>
      </c>
      <c r="GC32" s="60">
        <v>0</v>
      </c>
      <c r="GD32" s="60">
        <v>0.42</v>
      </c>
    </row>
    <row r="33" spans="1:186" x14ac:dyDescent="0.2">
      <c r="A33" s="28">
        <v>27</v>
      </c>
      <c r="B33" s="50" t="s">
        <v>46</v>
      </c>
      <c r="C33" s="50" t="s">
        <v>96</v>
      </c>
      <c r="D33" s="50" t="s">
        <v>46</v>
      </c>
      <c r="E33" s="35">
        <v>1290</v>
      </c>
      <c r="F33" s="51"/>
      <c r="G33" s="51"/>
      <c r="H33" s="51"/>
      <c r="I33" s="51"/>
      <c r="J33" s="51"/>
      <c r="K33" s="51"/>
      <c r="L33" s="52">
        <v>-4.57</v>
      </c>
      <c r="M33" s="52">
        <v>-1.56</v>
      </c>
      <c r="N33" s="52">
        <v>3.15</v>
      </c>
      <c r="O33" s="52">
        <v>7.57</v>
      </c>
      <c r="P33" s="52">
        <v>11.08</v>
      </c>
      <c r="Q33" s="52">
        <v>15.19</v>
      </c>
      <c r="R33" s="52">
        <v>16.89</v>
      </c>
      <c r="S33" s="52">
        <v>16.190000000000001</v>
      </c>
      <c r="T33" s="52">
        <v>12.98</v>
      </c>
      <c r="U33" s="52">
        <v>7.07</v>
      </c>
      <c r="V33" s="52">
        <v>0.85</v>
      </c>
      <c r="W33" s="52">
        <v>-3.56</v>
      </c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53">
        <v>3.4920000000000004</v>
      </c>
      <c r="AW33" s="53">
        <v>7.4879999999999995</v>
      </c>
      <c r="AX33" s="53">
        <v>11.196</v>
      </c>
      <c r="AY33" s="53">
        <v>15.192</v>
      </c>
      <c r="AZ33" s="53">
        <v>19.187999999999999</v>
      </c>
      <c r="BA33" s="53">
        <v>20.015999999999998</v>
      </c>
      <c r="BB33" s="53">
        <v>22.608000000000001</v>
      </c>
      <c r="BC33" s="53">
        <v>16.884000000000004</v>
      </c>
      <c r="BD33" s="53">
        <v>12.492000000000001</v>
      </c>
      <c r="BE33" s="53">
        <v>8.4959999999999987</v>
      </c>
      <c r="BF33" s="53">
        <v>3.4919999999999995</v>
      </c>
      <c r="BG33" s="53">
        <v>3.0960000000000001</v>
      </c>
      <c r="BH33" s="53">
        <v>6.0055709413273108</v>
      </c>
      <c r="BI33" s="53">
        <v>8.947017856738869</v>
      </c>
      <c r="BJ33" s="53">
        <v>12.046717782633412</v>
      </c>
      <c r="BK33" s="53">
        <v>12.005936726286663</v>
      </c>
      <c r="BL33" s="53">
        <v>9.7367025171624704</v>
      </c>
      <c r="BM33" s="53">
        <v>9.1115087323943662</v>
      </c>
      <c r="BN33" s="53">
        <v>10.650724458204333</v>
      </c>
      <c r="BO33" s="53">
        <v>10.037129943502826</v>
      </c>
      <c r="BP33" s="53">
        <v>10.823584108199492</v>
      </c>
      <c r="BQ33" s="53">
        <v>9.3370100950799344</v>
      </c>
      <c r="BR33" s="53">
        <v>5.206278323157111</v>
      </c>
      <c r="BS33" s="53">
        <v>5.1394042650017298</v>
      </c>
      <c r="BT33" s="53">
        <v>4.5235909640565479</v>
      </c>
      <c r="BU33" s="53">
        <v>7.2786519255865718</v>
      </c>
      <c r="BV33" s="53">
        <v>10.794033997764711</v>
      </c>
      <c r="BW33" s="53">
        <v>11.634585757495437</v>
      </c>
      <c r="BX33" s="53">
        <v>11.251544622425627</v>
      </c>
      <c r="BY33" s="53">
        <v>11.039810704225353</v>
      </c>
      <c r="BZ33" s="53">
        <v>12.808866873065014</v>
      </c>
      <c r="CA33" s="53">
        <v>10.816146892655368</v>
      </c>
      <c r="CB33" s="53">
        <v>9.989376162299239</v>
      </c>
      <c r="CC33" s="53">
        <v>7.9618827959038931</v>
      </c>
      <c r="CD33" s="53">
        <v>3.9087139127915145</v>
      </c>
      <c r="CE33" s="53">
        <v>3.7909611002264647</v>
      </c>
      <c r="CF33" s="53">
        <v>3.0416109867857841</v>
      </c>
      <c r="CG33" s="53">
        <v>5.6102859944342729</v>
      </c>
      <c r="CH33" s="53">
        <v>9.5413502128960097</v>
      </c>
      <c r="CI33" s="53">
        <v>11.26323478870421</v>
      </c>
      <c r="CJ33" s="53">
        <v>12.766386727688785</v>
      </c>
      <c r="CK33" s="53">
        <v>12.968112676056339</v>
      </c>
      <c r="CL33" s="53">
        <v>14.967009287925697</v>
      </c>
      <c r="CM33" s="53">
        <v>11.595163841807912</v>
      </c>
      <c r="CN33" s="53">
        <v>9.1551682163989856</v>
      </c>
      <c r="CO33" s="53">
        <v>6.5867554967278545</v>
      </c>
      <c r="CP33" s="53">
        <v>2.6111495024259175</v>
      </c>
      <c r="CQ33" s="53">
        <v>2.4425179354511992</v>
      </c>
      <c r="CR33" s="53">
        <v>2.3872281824995003</v>
      </c>
      <c r="CS33" s="53">
        <v>4.7206359827246978</v>
      </c>
      <c r="CT33" s="53">
        <v>7.4780981175350867</v>
      </c>
      <c r="CU33" s="53">
        <v>8.9368125938021272</v>
      </c>
      <c r="CV33" s="53">
        <v>10.115413043478258</v>
      </c>
      <c r="CW33" s="53">
        <v>10.80864</v>
      </c>
      <c r="CX33" s="53">
        <v>11.951442724458204</v>
      </c>
      <c r="CY33" s="53">
        <v>8.6751751412429403</v>
      </c>
      <c r="CZ33" s="53">
        <v>6.8214978867286566</v>
      </c>
      <c r="DA33" s="53">
        <v>5.4586493480298159</v>
      </c>
      <c r="DB33" s="53">
        <v>2.1981937900260022</v>
      </c>
      <c r="DC33" s="53">
        <v>2.0490336054505627</v>
      </c>
      <c r="DD33" s="53">
        <v>1.7328453782132156</v>
      </c>
      <c r="DE33" s="53">
        <v>3.8309859710151222</v>
      </c>
      <c r="DF33" s="53">
        <v>5.4148460221741628</v>
      </c>
      <c r="DG33" s="53">
        <v>6.6103903989000434</v>
      </c>
      <c r="DH33" s="53">
        <v>7.4644393592677334</v>
      </c>
      <c r="DI33" s="53">
        <v>8.6491673239436615</v>
      </c>
      <c r="DJ33" s="53">
        <v>8.9358761609907091</v>
      </c>
      <c r="DK33" s="53">
        <v>5.7551864406779671</v>
      </c>
      <c r="DL33" s="53">
        <v>4.4878275570583268</v>
      </c>
      <c r="DM33" s="53">
        <v>4.3305431993317764</v>
      </c>
      <c r="DN33" s="53">
        <v>1.785238077626087</v>
      </c>
      <c r="DO33" s="53">
        <v>1.6555492754499255</v>
      </c>
      <c r="DP33" s="54">
        <v>636</v>
      </c>
      <c r="DQ33" s="54">
        <v>736</v>
      </c>
      <c r="DR33" s="54">
        <v>847</v>
      </c>
      <c r="DS33" s="54">
        <v>1084</v>
      </c>
      <c r="DT33" s="54">
        <v>1418</v>
      </c>
      <c r="DU33" s="54">
        <v>1806</v>
      </c>
      <c r="DV33" s="54">
        <v>1835</v>
      </c>
      <c r="DW33" s="54">
        <v>1904</v>
      </c>
      <c r="DX33" s="54">
        <v>1611</v>
      </c>
      <c r="DY33" s="54">
        <v>1261</v>
      </c>
      <c r="DZ33" s="54">
        <v>956</v>
      </c>
      <c r="EA33" s="54">
        <v>700</v>
      </c>
      <c r="EB33" s="54">
        <v>1</v>
      </c>
      <c r="EC33" s="55">
        <v>0.9</v>
      </c>
      <c r="ED33" s="55" t="s">
        <v>35</v>
      </c>
      <c r="EE33" s="56">
        <v>1</v>
      </c>
      <c r="EF33" s="57" t="s">
        <v>289</v>
      </c>
      <c r="EG33" s="35"/>
      <c r="EH33" s="58">
        <v>27</v>
      </c>
      <c r="EI33" s="58" t="s">
        <v>96</v>
      </c>
      <c r="EJ33" s="58">
        <v>27</v>
      </c>
      <c r="EK33" s="58" t="s">
        <v>92</v>
      </c>
      <c r="EL33" s="58">
        <v>25</v>
      </c>
      <c r="EM33" s="58" t="s">
        <v>92</v>
      </c>
      <c r="EN33" s="58">
        <v>25</v>
      </c>
      <c r="EP33" s="58">
        <v>27</v>
      </c>
      <c r="EQ33" s="35">
        <v>4356</v>
      </c>
      <c r="ER33" s="35">
        <v>261</v>
      </c>
      <c r="ES33" s="59">
        <v>-3.3099999999999987</v>
      </c>
      <c r="ET33" s="35">
        <v>-20</v>
      </c>
      <c r="EU33" s="35">
        <v>31</v>
      </c>
      <c r="EV33" s="35">
        <v>28</v>
      </c>
      <c r="EW33" s="35">
        <v>31</v>
      </c>
      <c r="EX33" s="35">
        <v>30</v>
      </c>
      <c r="EY33" s="35">
        <v>24</v>
      </c>
      <c r="EZ33" s="35">
        <v>0</v>
      </c>
      <c r="FA33" s="35">
        <v>0</v>
      </c>
      <c r="FB33" s="35">
        <v>0</v>
      </c>
      <c r="FC33" s="35">
        <v>25</v>
      </c>
      <c r="FD33" s="35">
        <v>31</v>
      </c>
      <c r="FE33" s="35">
        <v>30</v>
      </c>
      <c r="FF33" s="35">
        <v>31</v>
      </c>
      <c r="FG33" s="59">
        <v>0.97</v>
      </c>
      <c r="FH33" s="59">
        <v>2.08</v>
      </c>
      <c r="FI33" s="59">
        <v>3.11</v>
      </c>
      <c r="FJ33" s="59">
        <v>4.22</v>
      </c>
      <c r="FK33" s="59">
        <v>5.33</v>
      </c>
      <c r="FL33" s="59">
        <v>5.56</v>
      </c>
      <c r="FM33" s="59">
        <v>6.28</v>
      </c>
      <c r="FN33" s="59">
        <v>4.6900000000000004</v>
      </c>
      <c r="FO33" s="59">
        <v>3.47</v>
      </c>
      <c r="FP33" s="59">
        <v>2.36</v>
      </c>
      <c r="FQ33" s="59">
        <v>0.97</v>
      </c>
      <c r="FR33" s="59">
        <v>0.86</v>
      </c>
      <c r="FS33" s="60">
        <v>0.7</v>
      </c>
      <c r="FT33" s="60">
        <v>0.87</v>
      </c>
      <c r="FU33" s="60">
        <v>0.89</v>
      </c>
      <c r="FV33" s="60">
        <v>0.38</v>
      </c>
      <c r="FW33" s="60">
        <v>0.03</v>
      </c>
      <c r="FX33" s="60">
        <v>0.1</v>
      </c>
      <c r="FY33" s="60">
        <v>0.47</v>
      </c>
      <c r="FZ33" s="60">
        <v>0.8</v>
      </c>
      <c r="GA33" s="60">
        <v>0.19</v>
      </c>
      <c r="GB33" s="60">
        <v>7.0000000000000007E-2</v>
      </c>
      <c r="GC33" s="60">
        <v>0.01</v>
      </c>
      <c r="GD33" s="60">
        <v>0.3</v>
      </c>
    </row>
    <row r="34" spans="1:186" x14ac:dyDescent="0.2">
      <c r="A34" s="28">
        <v>28</v>
      </c>
      <c r="B34" s="50" t="s">
        <v>98</v>
      </c>
      <c r="C34" s="50" t="s">
        <v>97</v>
      </c>
      <c r="D34" s="50" t="s">
        <v>98</v>
      </c>
      <c r="E34" s="35">
        <v>1175</v>
      </c>
      <c r="F34" s="51"/>
      <c r="G34" s="51"/>
      <c r="H34" s="51"/>
      <c r="I34" s="51"/>
      <c r="J34" s="51"/>
      <c r="K34" s="51"/>
      <c r="L34" s="52">
        <v>-6.1</v>
      </c>
      <c r="M34" s="52">
        <v>-3.73</v>
      </c>
      <c r="N34" s="52">
        <v>1.02</v>
      </c>
      <c r="O34" s="52">
        <v>5.76</v>
      </c>
      <c r="P34" s="52">
        <v>9.75</v>
      </c>
      <c r="Q34" s="52">
        <v>14.07</v>
      </c>
      <c r="R34" s="52">
        <v>16.55</v>
      </c>
      <c r="S34" s="52">
        <v>16.12</v>
      </c>
      <c r="T34" s="52">
        <v>12.77</v>
      </c>
      <c r="U34" s="52">
        <v>7.06</v>
      </c>
      <c r="V34" s="52">
        <v>0.69</v>
      </c>
      <c r="W34" s="52">
        <v>-4.38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53">
        <v>3.6000000000000005</v>
      </c>
      <c r="AW34" s="53">
        <v>7.4879999999999995</v>
      </c>
      <c r="AX34" s="53">
        <v>13.500000000000002</v>
      </c>
      <c r="AY34" s="53">
        <v>16.308</v>
      </c>
      <c r="AZ34" s="53">
        <v>20.591999999999999</v>
      </c>
      <c r="BA34" s="53">
        <v>18.504000000000001</v>
      </c>
      <c r="BB34" s="53">
        <v>21.599999999999998</v>
      </c>
      <c r="BC34" s="53">
        <v>11.916</v>
      </c>
      <c r="BD34" s="53">
        <v>12.311999999999999</v>
      </c>
      <c r="BE34" s="53">
        <v>8.1</v>
      </c>
      <c r="BF34" s="53">
        <v>5.1119999999999992</v>
      </c>
      <c r="BG34" s="53">
        <v>3.8880000000000003</v>
      </c>
      <c r="BH34" s="53">
        <v>6.1913102487910425</v>
      </c>
      <c r="BI34" s="53">
        <v>8.947017856738869</v>
      </c>
      <c r="BJ34" s="53">
        <v>14.525785107676946</v>
      </c>
      <c r="BK34" s="53">
        <v>12.887889424189238</v>
      </c>
      <c r="BL34" s="53">
        <v>10.449144164759725</v>
      </c>
      <c r="BM34" s="53">
        <v>8.4232292957746484</v>
      </c>
      <c r="BN34" s="53">
        <v>10.175851393188852</v>
      </c>
      <c r="BO34" s="53">
        <v>7.0837740112994352</v>
      </c>
      <c r="BP34" s="53">
        <v>10.667624683009297</v>
      </c>
      <c r="BQ34" s="53">
        <v>8.9018104720041755</v>
      </c>
      <c r="BR34" s="53">
        <v>7.6215620813227822</v>
      </c>
      <c r="BS34" s="53">
        <v>6.4541355886068237</v>
      </c>
      <c r="BT34" s="53">
        <v>4.6634958392335539</v>
      </c>
      <c r="BU34" s="53">
        <v>7.2786519255865718</v>
      </c>
      <c r="BV34" s="53">
        <v>13.01531430598639</v>
      </c>
      <c r="BW34" s="53">
        <v>12.489259118828041</v>
      </c>
      <c r="BX34" s="53">
        <v>12.074828375286039</v>
      </c>
      <c r="BY34" s="53">
        <v>10.205868169014085</v>
      </c>
      <c r="BZ34" s="53">
        <v>12.237770897832815</v>
      </c>
      <c r="CA34" s="53">
        <v>7.6335706214689267</v>
      </c>
      <c r="CB34" s="53">
        <v>9.8454370245139469</v>
      </c>
      <c r="CC34" s="53">
        <v>7.5907780893151537</v>
      </c>
      <c r="CD34" s="53">
        <v>5.7220348001690216</v>
      </c>
      <c r="CE34" s="53">
        <v>4.7607418467960256</v>
      </c>
      <c r="CF34" s="53">
        <v>3.1356814296760662</v>
      </c>
      <c r="CG34" s="53">
        <v>5.6102859944342729</v>
      </c>
      <c r="CH34" s="53">
        <v>11.504843504295833</v>
      </c>
      <c r="CI34" s="53">
        <v>12.090628813466843</v>
      </c>
      <c r="CJ34" s="53">
        <v>13.700512585812353</v>
      </c>
      <c r="CK34" s="53">
        <v>11.988507042253522</v>
      </c>
      <c r="CL34" s="53">
        <v>14.299690402476779</v>
      </c>
      <c r="CM34" s="53">
        <v>8.1833672316384174</v>
      </c>
      <c r="CN34" s="53">
        <v>9.0232493660185966</v>
      </c>
      <c r="CO34" s="53">
        <v>6.2797457066261337</v>
      </c>
      <c r="CP34" s="53">
        <v>3.8225075190152609</v>
      </c>
      <c r="CQ34" s="53">
        <v>3.0673481049852271</v>
      </c>
      <c r="CR34" s="53">
        <v>2.4610599819582477</v>
      </c>
      <c r="CS34" s="53">
        <v>4.7206359827246978</v>
      </c>
      <c r="CT34" s="53">
        <v>9.0169993378638509</v>
      </c>
      <c r="CU34" s="53">
        <v>9.5933083056691082</v>
      </c>
      <c r="CV34" s="53">
        <v>10.855565217391302</v>
      </c>
      <c r="CW34" s="53">
        <v>9.9921600000000002</v>
      </c>
      <c r="CX34" s="53">
        <v>11.418575851393188</v>
      </c>
      <c r="CY34" s="53">
        <v>6.1225649717514132</v>
      </c>
      <c r="CZ34" s="53">
        <v>6.723205409974641</v>
      </c>
      <c r="DA34" s="53">
        <v>5.2042207767233419</v>
      </c>
      <c r="DB34" s="53">
        <v>3.2179744142648694</v>
      </c>
      <c r="DC34" s="53">
        <v>2.5732049928914043</v>
      </c>
      <c r="DD34" s="53">
        <v>1.7864385342404285</v>
      </c>
      <c r="DE34" s="53">
        <v>3.8309859710151222</v>
      </c>
      <c r="DF34" s="53">
        <v>6.5291551714318699</v>
      </c>
      <c r="DG34" s="53">
        <v>7.0959877978713735</v>
      </c>
      <c r="DH34" s="53">
        <v>8.0106178489702504</v>
      </c>
      <c r="DI34" s="53">
        <v>7.9958129577464785</v>
      </c>
      <c r="DJ34" s="53">
        <v>8.5374613003095945</v>
      </c>
      <c r="DK34" s="53">
        <v>4.0617627118644073</v>
      </c>
      <c r="DL34" s="53">
        <v>4.4231614539306854</v>
      </c>
      <c r="DM34" s="53">
        <v>4.1286958468205501</v>
      </c>
      <c r="DN34" s="53">
        <v>2.613441309514478</v>
      </c>
      <c r="DO34" s="53">
        <v>2.0790618807975809</v>
      </c>
      <c r="DP34" s="54">
        <v>636</v>
      </c>
      <c r="DQ34" s="54">
        <v>736</v>
      </c>
      <c r="DR34" s="54">
        <v>847</v>
      </c>
      <c r="DS34" s="54">
        <v>1084</v>
      </c>
      <c r="DT34" s="54">
        <v>1418</v>
      </c>
      <c r="DU34" s="54">
        <v>1806</v>
      </c>
      <c r="DV34" s="54">
        <v>1835</v>
      </c>
      <c r="DW34" s="54">
        <v>1904</v>
      </c>
      <c r="DX34" s="54">
        <v>1611</v>
      </c>
      <c r="DY34" s="54">
        <v>1261</v>
      </c>
      <c r="DZ34" s="54">
        <v>956</v>
      </c>
      <c r="EA34" s="54">
        <v>700</v>
      </c>
      <c r="EB34" s="54">
        <v>1</v>
      </c>
      <c r="EC34" s="55">
        <v>0.9</v>
      </c>
      <c r="ED34" s="55" t="s">
        <v>35</v>
      </c>
      <c r="EE34" s="56">
        <v>1</v>
      </c>
      <c r="EF34" s="57" t="s">
        <v>289</v>
      </c>
      <c r="EG34" s="35"/>
      <c r="EH34" s="58">
        <v>28</v>
      </c>
      <c r="EI34" s="58" t="s">
        <v>97</v>
      </c>
      <c r="EJ34" s="58">
        <v>28</v>
      </c>
      <c r="EK34" s="58" t="s">
        <v>99</v>
      </c>
      <c r="EL34" s="58">
        <v>100</v>
      </c>
      <c r="EM34" s="58" t="s">
        <v>99</v>
      </c>
      <c r="EN34" s="58">
        <v>100</v>
      </c>
      <c r="EP34" s="58">
        <v>28</v>
      </c>
      <c r="EQ34" s="35">
        <v>4617</v>
      </c>
      <c r="ER34" s="35">
        <v>257</v>
      </c>
      <c r="ES34" s="59">
        <v>-2.0399999999999991</v>
      </c>
      <c r="ET34" s="35">
        <v>-19</v>
      </c>
      <c r="EU34" s="35">
        <v>31</v>
      </c>
      <c r="EV34" s="35">
        <v>28</v>
      </c>
      <c r="EW34" s="35">
        <v>31</v>
      </c>
      <c r="EX34" s="35">
        <v>30</v>
      </c>
      <c r="EY34" s="35">
        <v>22</v>
      </c>
      <c r="EZ34" s="35">
        <v>0</v>
      </c>
      <c r="FA34" s="35">
        <v>0</v>
      </c>
      <c r="FB34" s="35">
        <v>0</v>
      </c>
      <c r="FC34" s="35">
        <v>23</v>
      </c>
      <c r="FD34" s="35">
        <v>31</v>
      </c>
      <c r="FE34" s="35">
        <v>30</v>
      </c>
      <c r="FF34" s="35">
        <v>31</v>
      </c>
      <c r="FG34" s="59">
        <v>1</v>
      </c>
      <c r="FH34" s="59">
        <v>2.08</v>
      </c>
      <c r="FI34" s="59">
        <v>3.75</v>
      </c>
      <c r="FJ34" s="59">
        <v>4.53</v>
      </c>
      <c r="FK34" s="59">
        <v>5.72</v>
      </c>
      <c r="FL34" s="59">
        <v>5.14</v>
      </c>
      <c r="FM34" s="59">
        <v>6</v>
      </c>
      <c r="FN34" s="59">
        <v>3.31</v>
      </c>
      <c r="FO34" s="59">
        <v>3.42</v>
      </c>
      <c r="FP34" s="59">
        <v>2.25</v>
      </c>
      <c r="FQ34" s="59">
        <v>1.42</v>
      </c>
      <c r="FR34" s="59">
        <v>1.08</v>
      </c>
      <c r="FS34" s="60">
        <v>0.47</v>
      </c>
      <c r="FT34" s="60">
        <v>0.48</v>
      </c>
      <c r="FU34" s="60">
        <v>0.28000000000000003</v>
      </c>
      <c r="FV34" s="60">
        <v>0.05</v>
      </c>
      <c r="FW34" s="60">
        <v>0.05</v>
      </c>
      <c r="FX34" s="60">
        <v>0.17</v>
      </c>
      <c r="FY34" s="60">
        <v>0.84</v>
      </c>
      <c r="FZ34" s="60">
        <v>1</v>
      </c>
      <c r="GA34" s="60">
        <v>0.42</v>
      </c>
      <c r="GB34" s="60">
        <v>0.11</v>
      </c>
      <c r="GC34" s="60">
        <v>0.02</v>
      </c>
      <c r="GD34" s="60">
        <v>0.26</v>
      </c>
    </row>
    <row r="35" spans="1:186" x14ac:dyDescent="0.2">
      <c r="A35" s="28">
        <v>29</v>
      </c>
      <c r="B35" s="50" t="s">
        <v>101</v>
      </c>
      <c r="C35" s="50" t="s">
        <v>100</v>
      </c>
      <c r="D35" s="50" t="s">
        <v>101</v>
      </c>
      <c r="E35" s="35">
        <v>1087</v>
      </c>
      <c r="F35" s="51"/>
      <c r="G35" s="51"/>
      <c r="H35" s="51"/>
      <c r="I35" s="51"/>
      <c r="J35" s="51"/>
      <c r="K35" s="51"/>
      <c r="L35" s="52">
        <v>-3.25</v>
      </c>
      <c r="M35" s="52">
        <v>-0.26</v>
      </c>
      <c r="N35" s="52">
        <v>4.43</v>
      </c>
      <c r="O35" s="52">
        <v>8.82</v>
      </c>
      <c r="P35" s="52">
        <v>12.32</v>
      </c>
      <c r="Q35" s="52">
        <v>16.41</v>
      </c>
      <c r="R35" s="52">
        <v>18.100000000000001</v>
      </c>
      <c r="S35" s="52">
        <v>17.41</v>
      </c>
      <c r="T35" s="52">
        <v>14.21</v>
      </c>
      <c r="U35" s="52">
        <v>8.33</v>
      </c>
      <c r="V35" s="52">
        <v>2.14</v>
      </c>
      <c r="W35" s="52">
        <v>-2.25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53">
        <v>4.7160000000000002</v>
      </c>
      <c r="AW35" s="53">
        <v>8.3160000000000007</v>
      </c>
      <c r="AX35" s="53">
        <v>13.104000000000001</v>
      </c>
      <c r="AY35" s="53">
        <v>16.992000000000001</v>
      </c>
      <c r="AZ35" s="53">
        <v>20.591999999999999</v>
      </c>
      <c r="BA35" s="53">
        <v>22.103999999999999</v>
      </c>
      <c r="BB35" s="53">
        <v>23.4</v>
      </c>
      <c r="BC35" s="53">
        <v>19.188000000000002</v>
      </c>
      <c r="BD35" s="53">
        <v>14.796000000000001</v>
      </c>
      <c r="BE35" s="53">
        <v>9.2880000000000003</v>
      </c>
      <c r="BF35" s="53">
        <v>5.2919999999999998</v>
      </c>
      <c r="BG35" s="53">
        <v>3.9960000000000009</v>
      </c>
      <c r="BH35" s="53">
        <v>8.1106164259162661</v>
      </c>
      <c r="BI35" s="53">
        <v>9.9363515620513407</v>
      </c>
      <c r="BJ35" s="53">
        <v>14.099695411185088</v>
      </c>
      <c r="BK35" s="53">
        <v>13.428441077742429</v>
      </c>
      <c r="BL35" s="53">
        <v>10.449144164759725</v>
      </c>
      <c r="BM35" s="53">
        <v>10.061989859154929</v>
      </c>
      <c r="BN35" s="53">
        <v>11.023839009287922</v>
      </c>
      <c r="BO35" s="53">
        <v>11.406802259887007</v>
      </c>
      <c r="BP35" s="53">
        <v>12.819864750633982</v>
      </c>
      <c r="BQ35" s="53">
        <v>10.207409341231454</v>
      </c>
      <c r="BR35" s="53">
        <v>7.88992694334119</v>
      </c>
      <c r="BS35" s="53">
        <v>6.6334171327347917</v>
      </c>
      <c r="BT35" s="53">
        <v>6.1091795493959564</v>
      </c>
      <c r="BU35" s="53">
        <v>8.083502859665856</v>
      </c>
      <c r="BV35" s="53">
        <v>12.633531753010789</v>
      </c>
      <c r="BW35" s="53">
        <v>13.013091178999636</v>
      </c>
      <c r="BX35" s="53">
        <v>12.074828375286039</v>
      </c>
      <c r="BY35" s="53">
        <v>12.191445633802816</v>
      </c>
      <c r="BZ35" s="53">
        <v>13.257585139318882</v>
      </c>
      <c r="CA35" s="53">
        <v>12.292124293785312</v>
      </c>
      <c r="CB35" s="53">
        <v>11.831797125950972</v>
      </c>
      <c r="CC35" s="53">
        <v>8.7040922090813773</v>
      </c>
      <c r="CD35" s="53">
        <v>5.9235148987665225</v>
      </c>
      <c r="CE35" s="53">
        <v>4.8929846758736932</v>
      </c>
      <c r="CF35" s="53">
        <v>4.1077426728756468</v>
      </c>
      <c r="CG35" s="53">
        <v>6.2306541572803713</v>
      </c>
      <c r="CH35" s="53">
        <v>11.167368094836489</v>
      </c>
      <c r="CI35" s="53">
        <v>12.597741280256843</v>
      </c>
      <c r="CJ35" s="53">
        <v>13.700512585812353</v>
      </c>
      <c r="CK35" s="53">
        <v>14.320901408450704</v>
      </c>
      <c r="CL35" s="53">
        <v>15.491331269349844</v>
      </c>
      <c r="CM35" s="53">
        <v>13.177446327683617</v>
      </c>
      <c r="CN35" s="53">
        <v>10.843729501267964</v>
      </c>
      <c r="CO35" s="53">
        <v>7.2007750769312997</v>
      </c>
      <c r="CP35" s="53">
        <v>3.9571028541918549</v>
      </c>
      <c r="CQ35" s="53">
        <v>3.1525522190125947</v>
      </c>
      <c r="CR35" s="53">
        <v>3.2239885763653042</v>
      </c>
      <c r="CS35" s="53">
        <v>5.2426293846606011</v>
      </c>
      <c r="CT35" s="53">
        <v>8.7525006906198453</v>
      </c>
      <c r="CU35" s="53">
        <v>9.9956766452004828</v>
      </c>
      <c r="CV35" s="53">
        <v>10.855565217391302</v>
      </c>
      <c r="CW35" s="53">
        <v>11.936159999999999</v>
      </c>
      <c r="CX35" s="53">
        <v>12.370123839009286</v>
      </c>
      <c r="CY35" s="53">
        <v>9.8589943502824884</v>
      </c>
      <c r="CZ35" s="53">
        <v>8.0796415891800528</v>
      </c>
      <c r="DA35" s="53">
        <v>5.9675064906427657</v>
      </c>
      <c r="DB35" s="53">
        <v>3.3312833725136324</v>
      </c>
      <c r="DC35" s="53">
        <v>2.6446829093606103</v>
      </c>
      <c r="DD35" s="53">
        <v>2.3402344798549612</v>
      </c>
      <c r="DE35" s="53">
        <v>4.2546046120408327</v>
      </c>
      <c r="DF35" s="53">
        <v>6.337633286403201</v>
      </c>
      <c r="DG35" s="53">
        <v>7.3936120101441238</v>
      </c>
      <c r="DH35" s="53">
        <v>8.0106178489702504</v>
      </c>
      <c r="DI35" s="53">
        <v>9.5514185915492948</v>
      </c>
      <c r="DJ35" s="53">
        <v>9.2489164086687268</v>
      </c>
      <c r="DK35" s="53">
        <v>6.5405423728813572</v>
      </c>
      <c r="DL35" s="53">
        <v>5.3155536770921392</v>
      </c>
      <c r="DM35" s="53">
        <v>4.7342379043542309</v>
      </c>
      <c r="DN35" s="53">
        <v>2.7054638908354103</v>
      </c>
      <c r="DO35" s="53">
        <v>2.1368135997086251</v>
      </c>
      <c r="DP35" s="54">
        <v>636</v>
      </c>
      <c r="DQ35" s="54">
        <v>736</v>
      </c>
      <c r="DR35" s="54">
        <v>847</v>
      </c>
      <c r="DS35" s="54">
        <v>1084</v>
      </c>
      <c r="DT35" s="54">
        <v>1418</v>
      </c>
      <c r="DU35" s="54">
        <v>1806</v>
      </c>
      <c r="DV35" s="54">
        <v>1835</v>
      </c>
      <c r="DW35" s="54">
        <v>1904</v>
      </c>
      <c r="DX35" s="54">
        <v>1611</v>
      </c>
      <c r="DY35" s="54">
        <v>1261</v>
      </c>
      <c r="DZ35" s="54">
        <v>956</v>
      </c>
      <c r="EA35" s="54">
        <v>700</v>
      </c>
      <c r="EB35" s="54">
        <v>1</v>
      </c>
      <c r="EC35" s="55">
        <v>0.9</v>
      </c>
      <c r="ED35" s="55" t="s">
        <v>35</v>
      </c>
      <c r="EE35" s="56">
        <v>1</v>
      </c>
      <c r="EF35" s="57" t="s">
        <v>289</v>
      </c>
      <c r="EG35" s="35"/>
      <c r="EH35" s="58">
        <v>29</v>
      </c>
      <c r="EI35" s="58" t="s">
        <v>100</v>
      </c>
      <c r="EJ35" s="58">
        <v>29</v>
      </c>
      <c r="EK35" s="58" t="s">
        <v>102</v>
      </c>
      <c r="EL35" s="58">
        <v>59</v>
      </c>
      <c r="EM35" s="58" t="s">
        <v>102</v>
      </c>
      <c r="EN35" s="58">
        <v>59</v>
      </c>
      <c r="EP35" s="58">
        <v>29</v>
      </c>
      <c r="EQ35" s="35">
        <v>3928</v>
      </c>
      <c r="ER35" s="35">
        <v>247</v>
      </c>
      <c r="ES35" s="59">
        <v>-4.0999999999999996</v>
      </c>
      <c r="ET35" s="35">
        <v>-19</v>
      </c>
      <c r="EU35" s="35">
        <v>31</v>
      </c>
      <c r="EV35" s="35">
        <v>28</v>
      </c>
      <c r="EW35" s="35">
        <v>31</v>
      </c>
      <c r="EX35" s="35">
        <v>30</v>
      </c>
      <c r="EY35" s="35">
        <v>17</v>
      </c>
      <c r="EZ35" s="35">
        <v>0</v>
      </c>
      <c r="FA35" s="35">
        <v>0</v>
      </c>
      <c r="FB35" s="35">
        <v>0</v>
      </c>
      <c r="FC35" s="35">
        <v>18</v>
      </c>
      <c r="FD35" s="35">
        <v>31</v>
      </c>
      <c r="FE35" s="35">
        <v>30</v>
      </c>
      <c r="FF35" s="35">
        <v>31</v>
      </c>
      <c r="FG35" s="59">
        <v>1.31</v>
      </c>
      <c r="FH35" s="59">
        <v>2.31</v>
      </c>
      <c r="FI35" s="59">
        <v>3.64</v>
      </c>
      <c r="FJ35" s="59">
        <v>4.72</v>
      </c>
      <c r="FK35" s="59">
        <v>5.72</v>
      </c>
      <c r="FL35" s="59">
        <v>6.14</v>
      </c>
      <c r="FM35" s="59">
        <v>6.5</v>
      </c>
      <c r="FN35" s="59">
        <v>5.33</v>
      </c>
      <c r="FO35" s="59">
        <v>4.1100000000000003</v>
      </c>
      <c r="FP35" s="59">
        <v>2.58</v>
      </c>
      <c r="FQ35" s="59">
        <v>1.47</v>
      </c>
      <c r="FR35" s="59">
        <v>1.1100000000000001</v>
      </c>
      <c r="FS35" s="60">
        <v>0.1</v>
      </c>
      <c r="FT35" s="60">
        <v>0.1</v>
      </c>
      <c r="FU35" s="60">
        <v>0.17</v>
      </c>
      <c r="FV35" s="60">
        <v>0.25</v>
      </c>
      <c r="FW35" s="60">
        <v>0.31</v>
      </c>
      <c r="FX35" s="60">
        <v>0.26</v>
      </c>
      <c r="FY35" s="60">
        <v>0.31</v>
      </c>
      <c r="FZ35" s="60">
        <v>0.46</v>
      </c>
      <c r="GA35" s="60">
        <v>0.37</v>
      </c>
      <c r="GB35" s="60">
        <v>0.37</v>
      </c>
      <c r="GC35" s="60">
        <v>0.12</v>
      </c>
      <c r="GD35" s="60">
        <v>0.11</v>
      </c>
    </row>
    <row r="36" spans="1:186" x14ac:dyDescent="0.2">
      <c r="A36" s="28">
        <v>30</v>
      </c>
      <c r="B36" s="50" t="s">
        <v>66</v>
      </c>
      <c r="C36" s="50" t="s">
        <v>103</v>
      </c>
      <c r="D36" s="50" t="s">
        <v>66</v>
      </c>
      <c r="E36" s="35">
        <v>425</v>
      </c>
      <c r="F36" s="51"/>
      <c r="G36" s="51"/>
      <c r="H36" s="51"/>
      <c r="I36" s="51"/>
      <c r="J36" s="51"/>
      <c r="K36" s="51"/>
      <c r="L36" s="52">
        <v>-1.64</v>
      </c>
      <c r="M36" s="52">
        <v>1.66</v>
      </c>
      <c r="N36" s="52">
        <v>6.93</v>
      </c>
      <c r="O36" s="52">
        <v>11.76</v>
      </c>
      <c r="P36" s="52">
        <v>15.61</v>
      </c>
      <c r="Q36" s="52">
        <v>20.11</v>
      </c>
      <c r="R36" s="52">
        <v>21.98</v>
      </c>
      <c r="S36" s="52">
        <v>21.21</v>
      </c>
      <c r="T36" s="52">
        <v>17.690000000000001</v>
      </c>
      <c r="U36" s="52">
        <v>11.21</v>
      </c>
      <c r="V36" s="52">
        <v>4.4000000000000004</v>
      </c>
      <c r="W36" s="52">
        <v>-0.54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53">
        <v>4.7160000000000002</v>
      </c>
      <c r="AW36" s="53">
        <v>8.7839999999999989</v>
      </c>
      <c r="AX36" s="53">
        <v>13.392000000000001</v>
      </c>
      <c r="AY36" s="53">
        <v>17.603999999999999</v>
      </c>
      <c r="AZ36" s="53">
        <v>21.203999999999997</v>
      </c>
      <c r="BA36" s="53">
        <v>21.996000000000002</v>
      </c>
      <c r="BB36" s="53">
        <v>23.003999999999998</v>
      </c>
      <c r="BC36" s="53">
        <v>19.116000000000003</v>
      </c>
      <c r="BD36" s="53">
        <v>14.508000000000001</v>
      </c>
      <c r="BE36" s="53">
        <v>9.5039999999999996</v>
      </c>
      <c r="BF36" s="53">
        <v>5.4</v>
      </c>
      <c r="BG36" s="53">
        <v>3.8880000000000003</v>
      </c>
      <c r="BH36" s="53">
        <v>8.1106164259162661</v>
      </c>
      <c r="BI36" s="53">
        <v>10.495540178097519</v>
      </c>
      <c r="BJ36" s="53">
        <v>14.40957882681553</v>
      </c>
      <c r="BK36" s="53">
        <v>13.912092557237388</v>
      </c>
      <c r="BL36" s="53">
        <v>10.759695652173912</v>
      </c>
      <c r="BM36" s="53">
        <v>10.012827042253521</v>
      </c>
      <c r="BN36" s="53">
        <v>10.837281733746126</v>
      </c>
      <c r="BO36" s="53">
        <v>11.364000000000001</v>
      </c>
      <c r="BP36" s="53">
        <v>12.57032967032967</v>
      </c>
      <c r="BQ36" s="53">
        <v>10.444790953818233</v>
      </c>
      <c r="BR36" s="53">
        <v>8.0509458605522344</v>
      </c>
      <c r="BS36" s="53">
        <v>6.4541355886068237</v>
      </c>
      <c r="BT36" s="53">
        <v>6.1091795493959564</v>
      </c>
      <c r="BU36" s="53">
        <v>8.5384186050150159</v>
      </c>
      <c r="BV36" s="53">
        <v>12.911191791538497</v>
      </c>
      <c r="BW36" s="53">
        <v>13.481783022311062</v>
      </c>
      <c r="BX36" s="53">
        <v>12.433695652173911</v>
      </c>
      <c r="BY36" s="53">
        <v>12.131878309859157</v>
      </c>
      <c r="BZ36" s="53">
        <v>13.033226006191947</v>
      </c>
      <c r="CA36" s="53">
        <v>12.246</v>
      </c>
      <c r="CB36" s="53">
        <v>11.601494505494506</v>
      </c>
      <c r="CC36" s="53">
        <v>8.9065129581297811</v>
      </c>
      <c r="CD36" s="53">
        <v>6.0444029579250227</v>
      </c>
      <c r="CE36" s="53">
        <v>4.7607418467960256</v>
      </c>
      <c r="CF36" s="53">
        <v>4.1077426728756468</v>
      </c>
      <c r="CG36" s="53">
        <v>6.5812970319325128</v>
      </c>
      <c r="CH36" s="53">
        <v>11.412804756261467</v>
      </c>
      <c r="CI36" s="53">
        <v>13.051473487384737</v>
      </c>
      <c r="CJ36" s="53">
        <v>14.107695652173911</v>
      </c>
      <c r="CK36" s="53">
        <v>14.250929577464792</v>
      </c>
      <c r="CL36" s="53">
        <v>15.229170278637769</v>
      </c>
      <c r="CM36" s="53">
        <v>13.128</v>
      </c>
      <c r="CN36" s="53">
        <v>10.632659340659341</v>
      </c>
      <c r="CO36" s="53">
        <v>7.3682349624413304</v>
      </c>
      <c r="CP36" s="53">
        <v>4.037860055297811</v>
      </c>
      <c r="CQ36" s="53">
        <v>3.0673481049852271</v>
      </c>
      <c r="CR36" s="53">
        <v>3.2239885763653042</v>
      </c>
      <c r="CS36" s="53">
        <v>5.537669133580895</v>
      </c>
      <c r="CT36" s="53">
        <v>8.9448633431609412</v>
      </c>
      <c r="CU36" s="53">
        <v>10.355690422675924</v>
      </c>
      <c r="CV36" s="53">
        <v>11.17819565217391</v>
      </c>
      <c r="CW36" s="53">
        <v>11.877840000000003</v>
      </c>
      <c r="CX36" s="53">
        <v>12.160783281733742</v>
      </c>
      <c r="CY36" s="53">
        <v>9.822000000000001</v>
      </c>
      <c r="CZ36" s="53">
        <v>7.9223736263736271</v>
      </c>
      <c r="DA36" s="53">
        <v>6.1062857113553877</v>
      </c>
      <c r="DB36" s="53">
        <v>3.3992687474628904</v>
      </c>
      <c r="DC36" s="53">
        <v>2.5732049928914043</v>
      </c>
      <c r="DD36" s="53">
        <v>2.3402344798549612</v>
      </c>
      <c r="DE36" s="53">
        <v>4.494041235229278</v>
      </c>
      <c r="DF36" s="53">
        <v>6.4769219300604144</v>
      </c>
      <c r="DG36" s="53">
        <v>7.6599073579671106</v>
      </c>
      <c r="DH36" s="53">
        <v>8.2486956521739128</v>
      </c>
      <c r="DI36" s="53">
        <v>9.5047504225352117</v>
      </c>
      <c r="DJ36" s="53">
        <v>9.092396284829718</v>
      </c>
      <c r="DK36" s="53">
        <v>6.5160000000000009</v>
      </c>
      <c r="DL36" s="53">
        <v>5.2120879120879131</v>
      </c>
      <c r="DM36" s="53">
        <v>4.844336460269445</v>
      </c>
      <c r="DN36" s="53">
        <v>2.7606774396279699</v>
      </c>
      <c r="DO36" s="53">
        <v>2.0790618807975809</v>
      </c>
      <c r="DP36" s="54">
        <v>636</v>
      </c>
      <c r="DQ36" s="54">
        <v>736</v>
      </c>
      <c r="DR36" s="54">
        <v>847</v>
      </c>
      <c r="DS36" s="54">
        <v>1084</v>
      </c>
      <c r="DT36" s="54">
        <v>1418</v>
      </c>
      <c r="DU36" s="54">
        <v>1806</v>
      </c>
      <c r="DV36" s="54">
        <v>1835</v>
      </c>
      <c r="DW36" s="54">
        <v>1904</v>
      </c>
      <c r="DX36" s="54">
        <v>1611</v>
      </c>
      <c r="DY36" s="54">
        <v>1261</v>
      </c>
      <c r="DZ36" s="54">
        <v>956</v>
      </c>
      <c r="EA36" s="54">
        <v>700</v>
      </c>
      <c r="EB36" s="54">
        <v>1</v>
      </c>
      <c r="EC36" s="55">
        <v>0.9</v>
      </c>
      <c r="ED36" s="55" t="s">
        <v>35</v>
      </c>
      <c r="EE36" s="56">
        <v>1</v>
      </c>
      <c r="EF36" s="57" t="s">
        <v>289</v>
      </c>
      <c r="EG36" s="35"/>
      <c r="EH36" s="58">
        <v>30</v>
      </c>
      <c r="EI36" s="58" t="s">
        <v>103</v>
      </c>
      <c r="EJ36" s="58">
        <v>30</v>
      </c>
      <c r="EK36" s="58" t="s">
        <v>104</v>
      </c>
      <c r="EL36" s="58">
        <v>64</v>
      </c>
      <c r="EM36" s="58" t="s">
        <v>104</v>
      </c>
      <c r="EN36" s="58">
        <v>64</v>
      </c>
      <c r="EP36" s="58">
        <v>30</v>
      </c>
      <c r="EQ36" s="35">
        <v>3035</v>
      </c>
      <c r="ER36" s="35">
        <v>191</v>
      </c>
      <c r="ES36" s="59">
        <v>-4.1099999999999994</v>
      </c>
      <c r="ET36" s="35">
        <v>-16</v>
      </c>
      <c r="EU36" s="35">
        <v>31</v>
      </c>
      <c r="EV36" s="35">
        <v>28</v>
      </c>
      <c r="EW36" s="35">
        <v>31</v>
      </c>
      <c r="EX36" s="35">
        <v>20</v>
      </c>
      <c r="EY36" s="35">
        <v>0</v>
      </c>
      <c r="EZ36" s="35">
        <v>0</v>
      </c>
      <c r="FA36" s="35">
        <v>0</v>
      </c>
      <c r="FB36" s="35">
        <v>0</v>
      </c>
      <c r="FC36" s="35">
        <v>0</v>
      </c>
      <c r="FD36" s="35">
        <v>20</v>
      </c>
      <c r="FE36" s="35">
        <v>30</v>
      </c>
      <c r="FF36" s="35">
        <v>31</v>
      </c>
      <c r="FG36" s="59">
        <v>1.31</v>
      </c>
      <c r="FH36" s="59">
        <v>2.44</v>
      </c>
      <c r="FI36" s="59">
        <v>3.72</v>
      </c>
      <c r="FJ36" s="59">
        <v>4.8899999999999997</v>
      </c>
      <c r="FK36" s="59">
        <v>5.89</v>
      </c>
      <c r="FL36" s="59">
        <v>6.11</v>
      </c>
      <c r="FM36" s="59">
        <v>6.39</v>
      </c>
      <c r="FN36" s="59">
        <v>5.31</v>
      </c>
      <c r="FO36" s="59">
        <v>4.03</v>
      </c>
      <c r="FP36" s="59">
        <v>2.64</v>
      </c>
      <c r="FQ36" s="59">
        <v>1.5</v>
      </c>
      <c r="FR36" s="59">
        <v>1.08</v>
      </c>
      <c r="FS36" s="60">
        <v>0.51</v>
      </c>
      <c r="FT36" s="60">
        <v>0.7</v>
      </c>
      <c r="FU36" s="60">
        <v>0.42</v>
      </c>
      <c r="FV36" s="60">
        <v>0.21</v>
      </c>
      <c r="FW36" s="60">
        <v>0.17</v>
      </c>
      <c r="FX36" s="60">
        <v>0.31</v>
      </c>
      <c r="FY36" s="60">
        <v>0.78</v>
      </c>
      <c r="FZ36" s="60">
        <v>1</v>
      </c>
      <c r="GA36" s="60">
        <v>0.55000000000000004</v>
      </c>
      <c r="GB36" s="60">
        <v>0.28999999999999998</v>
      </c>
      <c r="GC36" s="60">
        <v>0.02</v>
      </c>
      <c r="GD36" s="60">
        <v>0.33</v>
      </c>
    </row>
    <row r="37" spans="1:186" x14ac:dyDescent="0.2">
      <c r="A37" s="28">
        <v>31</v>
      </c>
      <c r="B37" s="50" t="s">
        <v>87</v>
      </c>
      <c r="C37" s="50" t="s">
        <v>105</v>
      </c>
      <c r="D37" s="50" t="s">
        <v>87</v>
      </c>
      <c r="E37" s="35">
        <v>290</v>
      </c>
      <c r="F37" s="51"/>
      <c r="G37" s="51"/>
      <c r="H37" s="51"/>
      <c r="I37" s="51"/>
      <c r="J37" s="51"/>
      <c r="K37" s="51"/>
      <c r="L37" s="52">
        <v>-0.15</v>
      </c>
      <c r="M37" s="52">
        <v>3.03</v>
      </c>
      <c r="N37" s="52">
        <v>8.1199999999999992</v>
      </c>
      <c r="O37" s="52">
        <v>12.79</v>
      </c>
      <c r="P37" s="52">
        <v>16.5</v>
      </c>
      <c r="Q37" s="52">
        <v>20.85</v>
      </c>
      <c r="R37" s="52">
        <v>22.65</v>
      </c>
      <c r="S37" s="52">
        <v>21.91</v>
      </c>
      <c r="T37" s="52">
        <v>18.52</v>
      </c>
      <c r="U37" s="52">
        <v>12.26</v>
      </c>
      <c r="V37" s="52">
        <v>5.68</v>
      </c>
      <c r="W37" s="52">
        <v>0.91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53">
        <v>4.5000000000000009</v>
      </c>
      <c r="AW37" s="53">
        <v>8.2080000000000002</v>
      </c>
      <c r="AX37" s="53">
        <v>12.6</v>
      </c>
      <c r="AY37" s="53">
        <v>16.415999999999997</v>
      </c>
      <c r="AZ37" s="53">
        <v>20.303999999999998</v>
      </c>
      <c r="BA37" s="53">
        <v>21.6</v>
      </c>
      <c r="BB37" s="53">
        <v>22.284000000000002</v>
      </c>
      <c r="BC37" s="53">
        <v>18.396000000000001</v>
      </c>
      <c r="BD37" s="53">
        <v>14.112</v>
      </c>
      <c r="BE37" s="53">
        <v>9.2880000000000003</v>
      </c>
      <c r="BF37" s="53">
        <v>5.1119999999999992</v>
      </c>
      <c r="BG37" s="53">
        <v>3.8880000000000003</v>
      </c>
      <c r="BH37" s="53">
        <v>7.7391378109888027</v>
      </c>
      <c r="BI37" s="53">
        <v>9.8073080352714523</v>
      </c>
      <c r="BJ37" s="53">
        <v>13.557399433831813</v>
      </c>
      <c r="BK37" s="53">
        <v>12.973239685276582</v>
      </c>
      <c r="BL37" s="53">
        <v>10.30300228832952</v>
      </c>
      <c r="BM37" s="53">
        <v>9.832563380281691</v>
      </c>
      <c r="BN37" s="53">
        <v>10.4980866873065</v>
      </c>
      <c r="BO37" s="53">
        <v>10.935977401129945</v>
      </c>
      <c r="BP37" s="53">
        <v>12.227218934911242</v>
      </c>
      <c r="BQ37" s="53">
        <v>10.207409341231454</v>
      </c>
      <c r="BR37" s="53">
        <v>7.6215620813227822</v>
      </c>
      <c r="BS37" s="53">
        <v>6.4541355886068237</v>
      </c>
      <c r="BT37" s="53">
        <v>5.8293697990419426</v>
      </c>
      <c r="BU37" s="53">
        <v>7.9785223030468186</v>
      </c>
      <c r="BV37" s="53">
        <v>12.147626685587296</v>
      </c>
      <c r="BW37" s="53">
        <v>12.57196944411829</v>
      </c>
      <c r="BX37" s="53">
        <v>11.90594965675057</v>
      </c>
      <c r="BY37" s="53">
        <v>11.913464788732396</v>
      </c>
      <c r="BZ37" s="53">
        <v>12.625300309597524</v>
      </c>
      <c r="CA37" s="53">
        <v>11.784757062146893</v>
      </c>
      <c r="CB37" s="53">
        <v>11.284828402366863</v>
      </c>
      <c r="CC37" s="53">
        <v>8.7040922090813773</v>
      </c>
      <c r="CD37" s="53">
        <v>5.7220348001690216</v>
      </c>
      <c r="CE37" s="53">
        <v>4.7607418467960256</v>
      </c>
      <c r="CF37" s="53">
        <v>3.9196017870950826</v>
      </c>
      <c r="CG37" s="53">
        <v>6.1497365708221841</v>
      </c>
      <c r="CH37" s="53">
        <v>10.737853937342777</v>
      </c>
      <c r="CI37" s="53">
        <v>12.170699202959998</v>
      </c>
      <c r="CJ37" s="53">
        <v>13.508897025171622</v>
      </c>
      <c r="CK37" s="53">
        <v>13.994366197183101</v>
      </c>
      <c r="CL37" s="53">
        <v>14.752513931888545</v>
      </c>
      <c r="CM37" s="53">
        <v>12.633536723163843</v>
      </c>
      <c r="CN37" s="53">
        <v>10.342437869822485</v>
      </c>
      <c r="CO37" s="53">
        <v>7.2007750769312997</v>
      </c>
      <c r="CP37" s="53">
        <v>3.8225075190152609</v>
      </c>
      <c r="CQ37" s="53">
        <v>3.0673481049852271</v>
      </c>
      <c r="CR37" s="53">
        <v>3.0763249774478094</v>
      </c>
      <c r="CS37" s="53">
        <v>5.1745432887559177</v>
      </c>
      <c r="CT37" s="53">
        <v>8.4158660486729264</v>
      </c>
      <c r="CU37" s="53">
        <v>9.6568401487530071</v>
      </c>
      <c r="CV37" s="53">
        <v>10.70373913043478</v>
      </c>
      <c r="CW37" s="53">
        <v>11.664000000000001</v>
      </c>
      <c r="CX37" s="53">
        <v>11.780164086687307</v>
      </c>
      <c r="CY37" s="53">
        <v>9.4520564971751426</v>
      </c>
      <c r="CZ37" s="53">
        <v>7.706130177514793</v>
      </c>
      <c r="DA37" s="53">
        <v>5.9675064906427657</v>
      </c>
      <c r="DB37" s="53">
        <v>3.2179744142648694</v>
      </c>
      <c r="DC37" s="53">
        <v>2.5732049928914043</v>
      </c>
      <c r="DD37" s="53">
        <v>2.2330481678005358</v>
      </c>
      <c r="DE37" s="53">
        <v>4.1993500066896532</v>
      </c>
      <c r="DF37" s="53">
        <v>6.0938781600030776</v>
      </c>
      <c r="DG37" s="53">
        <v>7.142981094546017</v>
      </c>
      <c r="DH37" s="53">
        <v>7.8985812356979395</v>
      </c>
      <c r="DI37" s="53">
        <v>9.3336338028169017</v>
      </c>
      <c r="DJ37" s="53">
        <v>8.8078142414860672</v>
      </c>
      <c r="DK37" s="53">
        <v>6.2705762711864415</v>
      </c>
      <c r="DL37" s="53">
        <v>5.0698224852071005</v>
      </c>
      <c r="DM37" s="53">
        <v>4.7342379043542309</v>
      </c>
      <c r="DN37" s="53">
        <v>2.613441309514478</v>
      </c>
      <c r="DO37" s="53">
        <v>2.0790618807975809</v>
      </c>
      <c r="DP37" s="54">
        <v>636</v>
      </c>
      <c r="DQ37" s="54">
        <v>736</v>
      </c>
      <c r="DR37" s="54">
        <v>847</v>
      </c>
      <c r="DS37" s="54">
        <v>1084</v>
      </c>
      <c r="DT37" s="54">
        <v>1418</v>
      </c>
      <c r="DU37" s="54">
        <v>1806</v>
      </c>
      <c r="DV37" s="54">
        <v>1835</v>
      </c>
      <c r="DW37" s="54">
        <v>1904</v>
      </c>
      <c r="DX37" s="54">
        <v>1611</v>
      </c>
      <c r="DY37" s="54">
        <v>1261</v>
      </c>
      <c r="DZ37" s="54">
        <v>956</v>
      </c>
      <c r="EA37" s="54">
        <v>700</v>
      </c>
      <c r="EB37" s="54">
        <v>1</v>
      </c>
      <c r="EC37" s="55">
        <v>0.9</v>
      </c>
      <c r="ED37" s="55" t="s">
        <v>35</v>
      </c>
      <c r="EE37" s="56">
        <v>1</v>
      </c>
      <c r="EF37" s="57" t="s">
        <v>290</v>
      </c>
      <c r="EG37" s="35"/>
      <c r="EH37" s="58">
        <v>31</v>
      </c>
      <c r="EI37" s="58" t="s">
        <v>105</v>
      </c>
      <c r="EJ37" s="58">
        <v>31</v>
      </c>
      <c r="EK37" s="58" t="s">
        <v>106</v>
      </c>
      <c r="EL37" s="58">
        <v>110</v>
      </c>
      <c r="EM37" s="58" t="s">
        <v>106</v>
      </c>
      <c r="EN37" s="58">
        <v>110</v>
      </c>
      <c r="EP37" s="58">
        <v>31</v>
      </c>
      <c r="EQ37" s="35">
        <v>2699</v>
      </c>
      <c r="ER37" s="35">
        <v>179</v>
      </c>
      <c r="ES37" s="59">
        <v>-4.92</v>
      </c>
      <c r="ET37" s="35">
        <v>-16</v>
      </c>
      <c r="EU37" s="35">
        <v>31</v>
      </c>
      <c r="EV37" s="35">
        <v>28</v>
      </c>
      <c r="EW37" s="35">
        <v>31</v>
      </c>
      <c r="EX37" s="35">
        <v>14</v>
      </c>
      <c r="EY37" s="35">
        <v>0</v>
      </c>
      <c r="EZ37" s="35">
        <v>0</v>
      </c>
      <c r="FA37" s="35">
        <v>0</v>
      </c>
      <c r="FB37" s="35">
        <v>0</v>
      </c>
      <c r="FC37" s="35">
        <v>0</v>
      </c>
      <c r="FD37" s="35">
        <v>14</v>
      </c>
      <c r="FE37" s="35">
        <v>30</v>
      </c>
      <c r="FF37" s="35">
        <v>31</v>
      </c>
      <c r="FG37" s="59">
        <v>1.25</v>
      </c>
      <c r="FH37" s="59">
        <v>2.2799999999999998</v>
      </c>
      <c r="FI37" s="59">
        <v>3.5</v>
      </c>
      <c r="FJ37" s="59">
        <v>4.5599999999999996</v>
      </c>
      <c r="FK37" s="59">
        <v>5.64</v>
      </c>
      <c r="FL37" s="59">
        <v>6</v>
      </c>
      <c r="FM37" s="59">
        <v>6.19</v>
      </c>
      <c r="FN37" s="59">
        <v>5.1100000000000003</v>
      </c>
      <c r="FO37" s="59">
        <v>3.92</v>
      </c>
      <c r="FP37" s="59">
        <v>2.58</v>
      </c>
      <c r="FQ37" s="59">
        <v>1.42</v>
      </c>
      <c r="FR37" s="59">
        <v>1.08</v>
      </c>
      <c r="FS37" s="60">
        <v>0.25</v>
      </c>
      <c r="FT37" s="60">
        <v>0.37</v>
      </c>
      <c r="FU37" s="60">
        <v>0.35</v>
      </c>
      <c r="FV37" s="60">
        <v>0.26</v>
      </c>
      <c r="FW37" s="60">
        <v>0.27</v>
      </c>
      <c r="FX37" s="60">
        <v>0.48</v>
      </c>
      <c r="FY37" s="60">
        <v>0.93</v>
      </c>
      <c r="FZ37" s="60">
        <v>1</v>
      </c>
      <c r="GA37" s="60">
        <v>0.7</v>
      </c>
      <c r="GB37" s="60">
        <v>0.56000000000000005</v>
      </c>
      <c r="GC37" s="60">
        <v>7.0000000000000007E-2</v>
      </c>
      <c r="GD37" s="60">
        <v>0.24</v>
      </c>
    </row>
    <row r="38" spans="1:186" x14ac:dyDescent="0.2">
      <c r="A38" s="28">
        <v>32</v>
      </c>
      <c r="B38" s="50" t="s">
        <v>74</v>
      </c>
      <c r="C38" s="50" t="s">
        <v>107</v>
      </c>
      <c r="D38" s="50" t="s">
        <v>74</v>
      </c>
      <c r="E38" s="35">
        <v>600</v>
      </c>
      <c r="F38" s="51"/>
      <c r="G38" s="51"/>
      <c r="H38" s="51"/>
      <c r="I38" s="51"/>
      <c r="J38" s="51"/>
      <c r="K38" s="51"/>
      <c r="L38" s="52">
        <v>-1.89</v>
      </c>
      <c r="M38" s="52">
        <v>1.19</v>
      </c>
      <c r="N38" s="52">
        <v>6.29</v>
      </c>
      <c r="O38" s="52">
        <v>10.97</v>
      </c>
      <c r="P38" s="52">
        <v>14.69</v>
      </c>
      <c r="Q38" s="52">
        <v>19.04</v>
      </c>
      <c r="R38" s="52">
        <v>20.85</v>
      </c>
      <c r="S38" s="52">
        <v>20.11</v>
      </c>
      <c r="T38" s="52">
        <v>16.71</v>
      </c>
      <c r="U38" s="52">
        <v>10.43</v>
      </c>
      <c r="V38" s="52">
        <v>3.84</v>
      </c>
      <c r="W38" s="52">
        <v>-0.94</v>
      </c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53">
        <v>4.2119999999999997</v>
      </c>
      <c r="AW38" s="53">
        <v>8.1</v>
      </c>
      <c r="AX38" s="53">
        <v>11.988000000000001</v>
      </c>
      <c r="AY38" s="53">
        <v>15.696000000000002</v>
      </c>
      <c r="AZ38" s="53">
        <v>19.907999999999998</v>
      </c>
      <c r="BA38" s="53">
        <v>20.015999999999998</v>
      </c>
      <c r="BB38" s="53">
        <v>20.988</v>
      </c>
      <c r="BC38" s="53">
        <v>17.316000000000003</v>
      </c>
      <c r="BD38" s="53">
        <v>13.284000000000001</v>
      </c>
      <c r="BE38" s="53">
        <v>9.2159999999999993</v>
      </c>
      <c r="BF38" s="53">
        <v>4.7880000000000003</v>
      </c>
      <c r="BG38" s="53">
        <v>3.8160000000000003</v>
      </c>
      <c r="BH38" s="53">
        <v>7.2438329910855188</v>
      </c>
      <c r="BI38" s="53">
        <v>9.6782645084915639</v>
      </c>
      <c r="BJ38" s="53">
        <v>12.898897175617128</v>
      </c>
      <c r="BK38" s="53">
        <v>12.404237944694279</v>
      </c>
      <c r="BL38" s="53">
        <v>10.102057208237987</v>
      </c>
      <c r="BM38" s="53">
        <v>9.1115087323943662</v>
      </c>
      <c r="BN38" s="53">
        <v>9.8875356037151683</v>
      </c>
      <c r="BO38" s="53">
        <v>10.293943502824858</v>
      </c>
      <c r="BP38" s="53">
        <v>11.509805579036348</v>
      </c>
      <c r="BQ38" s="53">
        <v>10.128282137035862</v>
      </c>
      <c r="BR38" s="53">
        <v>7.1385053296896492</v>
      </c>
      <c r="BS38" s="53">
        <v>6.3346145591881786</v>
      </c>
      <c r="BT38" s="53">
        <v>5.4562901319032582</v>
      </c>
      <c r="BU38" s="53">
        <v>7.8735417464277813</v>
      </c>
      <c r="BV38" s="53">
        <v>11.557599103715914</v>
      </c>
      <c r="BW38" s="53">
        <v>12.020567275516614</v>
      </c>
      <c r="BX38" s="53">
        <v>11.673741418764301</v>
      </c>
      <c r="BY38" s="53">
        <v>11.039810704225353</v>
      </c>
      <c r="BZ38" s="53">
        <v>11.891034055727554</v>
      </c>
      <c r="CA38" s="53">
        <v>11.092892655367232</v>
      </c>
      <c r="CB38" s="53">
        <v>10.622708368554521</v>
      </c>
      <c r="CC38" s="53">
        <v>8.6366186260652409</v>
      </c>
      <c r="CD38" s="53">
        <v>5.3593706226935209</v>
      </c>
      <c r="CE38" s="53">
        <v>4.6725799607442475</v>
      </c>
      <c r="CF38" s="53">
        <v>3.6687472727209971</v>
      </c>
      <c r="CG38" s="53">
        <v>6.0688189843639977</v>
      </c>
      <c r="CH38" s="53">
        <v>10.2163010318147</v>
      </c>
      <c r="CI38" s="53">
        <v>11.636896606338949</v>
      </c>
      <c r="CJ38" s="53">
        <v>13.245425629290615</v>
      </c>
      <c r="CK38" s="53">
        <v>12.968112676056339</v>
      </c>
      <c r="CL38" s="53">
        <v>13.894532507739937</v>
      </c>
      <c r="CM38" s="53">
        <v>11.891841807909605</v>
      </c>
      <c r="CN38" s="53">
        <v>9.7356111580726967</v>
      </c>
      <c r="CO38" s="53">
        <v>7.1449551150946231</v>
      </c>
      <c r="CP38" s="53">
        <v>3.5802359156973931</v>
      </c>
      <c r="CQ38" s="53">
        <v>3.0105453623003156</v>
      </c>
      <c r="CR38" s="53">
        <v>2.8794401788911492</v>
      </c>
      <c r="CS38" s="53">
        <v>5.1064571928512352</v>
      </c>
      <c r="CT38" s="53">
        <v>8.0070954120230997</v>
      </c>
      <c r="CU38" s="53">
        <v>9.2332945281936674</v>
      </c>
      <c r="CV38" s="53">
        <v>10.494978260869564</v>
      </c>
      <c r="CW38" s="53">
        <v>10.80864</v>
      </c>
      <c r="CX38" s="53">
        <v>11.095049535603714</v>
      </c>
      <c r="CY38" s="53">
        <v>8.8971412429378542</v>
      </c>
      <c r="CZ38" s="53">
        <v>7.253984784446323</v>
      </c>
      <c r="DA38" s="53">
        <v>5.9212467504052242</v>
      </c>
      <c r="DB38" s="53">
        <v>3.0140182894170962</v>
      </c>
      <c r="DC38" s="53">
        <v>2.5255530485786006</v>
      </c>
      <c r="DD38" s="53">
        <v>2.0901330850613014</v>
      </c>
      <c r="DE38" s="53">
        <v>4.1440954013384736</v>
      </c>
      <c r="DF38" s="53">
        <v>5.7978897922314996</v>
      </c>
      <c r="DG38" s="53">
        <v>6.8296924500483867</v>
      </c>
      <c r="DH38" s="53">
        <v>7.7445308924485117</v>
      </c>
      <c r="DI38" s="53">
        <v>8.6491673239436615</v>
      </c>
      <c r="DJ38" s="53">
        <v>8.2955665634674904</v>
      </c>
      <c r="DK38" s="53">
        <v>5.9024406779661023</v>
      </c>
      <c r="DL38" s="53">
        <v>4.7723584108199493</v>
      </c>
      <c r="DM38" s="53">
        <v>4.6975383857158253</v>
      </c>
      <c r="DN38" s="53">
        <v>2.4478006631368001</v>
      </c>
      <c r="DO38" s="53">
        <v>2.0405607348568848</v>
      </c>
      <c r="DP38" s="54">
        <v>636</v>
      </c>
      <c r="DQ38" s="54">
        <v>736</v>
      </c>
      <c r="DR38" s="54">
        <v>847</v>
      </c>
      <c r="DS38" s="54">
        <v>1084</v>
      </c>
      <c r="DT38" s="54">
        <v>1418</v>
      </c>
      <c r="DU38" s="54">
        <v>1806</v>
      </c>
      <c r="DV38" s="54">
        <v>1835</v>
      </c>
      <c r="DW38" s="54">
        <v>1904</v>
      </c>
      <c r="DX38" s="54">
        <v>1611</v>
      </c>
      <c r="DY38" s="54">
        <v>1261</v>
      </c>
      <c r="DZ38" s="54">
        <v>956</v>
      </c>
      <c r="EA38" s="54">
        <v>700</v>
      </c>
      <c r="EB38" s="54">
        <v>1</v>
      </c>
      <c r="EC38" s="55">
        <v>0.9</v>
      </c>
      <c r="ED38" s="55" t="s">
        <v>35</v>
      </c>
      <c r="EE38" s="56">
        <v>1</v>
      </c>
      <c r="EF38" s="57" t="s">
        <v>289</v>
      </c>
      <c r="EG38" s="35"/>
      <c r="EH38" s="58">
        <v>32</v>
      </c>
      <c r="EI38" s="58" t="s">
        <v>107</v>
      </c>
      <c r="EJ38" s="58">
        <v>32</v>
      </c>
      <c r="EK38" s="58" t="s">
        <v>79</v>
      </c>
      <c r="EL38" s="58">
        <v>20</v>
      </c>
      <c r="EM38" s="58" t="s">
        <v>79</v>
      </c>
      <c r="EN38" s="58">
        <v>20</v>
      </c>
      <c r="EP38" s="58">
        <v>32</v>
      </c>
      <c r="EQ38" s="35">
        <v>3285</v>
      </c>
      <c r="ER38" s="35">
        <v>207</v>
      </c>
      <c r="ES38" s="59">
        <v>-4.1300000000000008</v>
      </c>
      <c r="ET38" s="35">
        <v>-16</v>
      </c>
      <c r="EU38" s="35">
        <v>31</v>
      </c>
      <c r="EV38" s="35">
        <v>28</v>
      </c>
      <c r="EW38" s="35">
        <v>31</v>
      </c>
      <c r="EX38" s="35">
        <v>28</v>
      </c>
      <c r="EY38" s="35">
        <v>0</v>
      </c>
      <c r="EZ38" s="35">
        <v>0</v>
      </c>
      <c r="FA38" s="35">
        <v>0</v>
      </c>
      <c r="FB38" s="35">
        <v>0</v>
      </c>
      <c r="FC38" s="35">
        <v>0</v>
      </c>
      <c r="FD38" s="35">
        <v>28</v>
      </c>
      <c r="FE38" s="35">
        <v>30</v>
      </c>
      <c r="FF38" s="35">
        <v>31</v>
      </c>
      <c r="FG38" s="59">
        <v>1.17</v>
      </c>
      <c r="FH38" s="59">
        <v>2.25</v>
      </c>
      <c r="FI38" s="59">
        <v>3.33</v>
      </c>
      <c r="FJ38" s="59">
        <v>4.3600000000000003</v>
      </c>
      <c r="FK38" s="59">
        <v>5.53</v>
      </c>
      <c r="FL38" s="59">
        <v>5.56</v>
      </c>
      <c r="FM38" s="59">
        <v>5.83</v>
      </c>
      <c r="FN38" s="59">
        <v>4.8099999999999996</v>
      </c>
      <c r="FO38" s="59">
        <v>3.69</v>
      </c>
      <c r="FP38" s="59">
        <v>2.56</v>
      </c>
      <c r="FQ38" s="59">
        <v>1.33</v>
      </c>
      <c r="FR38" s="59">
        <v>1.06</v>
      </c>
      <c r="FS38" s="60">
        <v>0.14000000000000001</v>
      </c>
      <c r="FT38" s="60">
        <v>0.28000000000000003</v>
      </c>
      <c r="FU38" s="60">
        <v>0.21</v>
      </c>
      <c r="FV38" s="60">
        <v>0.26</v>
      </c>
      <c r="FW38" s="60">
        <v>0.6</v>
      </c>
      <c r="FX38" s="60">
        <v>0.49</v>
      </c>
      <c r="FY38" s="60">
        <v>0.46</v>
      </c>
      <c r="FZ38" s="60">
        <v>0.78</v>
      </c>
      <c r="GA38" s="60">
        <v>0.24</v>
      </c>
      <c r="GB38" s="60">
        <v>0.47</v>
      </c>
      <c r="GC38" s="60">
        <v>0.11</v>
      </c>
      <c r="GD38" s="60">
        <v>0.25</v>
      </c>
    </row>
    <row r="39" spans="1:186" x14ac:dyDescent="0.2">
      <c r="A39" s="28">
        <v>33</v>
      </c>
      <c r="B39" s="50" t="s">
        <v>77</v>
      </c>
      <c r="C39" s="50" t="s">
        <v>108</v>
      </c>
      <c r="D39" s="50" t="s">
        <v>77</v>
      </c>
      <c r="E39" s="35">
        <v>1060</v>
      </c>
      <c r="F39" s="51"/>
      <c r="G39" s="51"/>
      <c r="H39" s="51"/>
      <c r="I39" s="51"/>
      <c r="J39" s="51"/>
      <c r="K39" s="51"/>
      <c r="L39" s="52">
        <v>-4.1100000000000003</v>
      </c>
      <c r="M39" s="52">
        <v>-0.99</v>
      </c>
      <c r="N39" s="52">
        <v>3.89</v>
      </c>
      <c r="O39" s="52">
        <v>8.4600000000000009</v>
      </c>
      <c r="P39" s="52">
        <v>12.1</v>
      </c>
      <c r="Q39" s="52">
        <v>16.260000000000002</v>
      </c>
      <c r="R39" s="52">
        <v>18.13</v>
      </c>
      <c r="S39" s="52">
        <v>17.399999999999999</v>
      </c>
      <c r="T39" s="52">
        <v>14.08</v>
      </c>
      <c r="U39" s="52">
        <v>7.94</v>
      </c>
      <c r="V39" s="52">
        <v>1.5</v>
      </c>
      <c r="W39" s="52">
        <v>-3.07</v>
      </c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53">
        <v>4.6080000000000005</v>
      </c>
      <c r="AW39" s="53">
        <v>8.4959999999999987</v>
      </c>
      <c r="AX39" s="53">
        <v>12.995999999999999</v>
      </c>
      <c r="AY39" s="53">
        <v>16.992000000000001</v>
      </c>
      <c r="AZ39" s="53">
        <v>20.7</v>
      </c>
      <c r="BA39" s="53">
        <v>21.6</v>
      </c>
      <c r="BB39" s="53">
        <v>22.788</v>
      </c>
      <c r="BC39" s="53">
        <v>18.792000000000002</v>
      </c>
      <c r="BD39" s="53">
        <v>14.292000000000002</v>
      </c>
      <c r="BE39" s="53">
        <v>9.395999999999999</v>
      </c>
      <c r="BF39" s="53">
        <v>5.1839999999999993</v>
      </c>
      <c r="BG39" s="53">
        <v>3.8880000000000003</v>
      </c>
      <c r="BH39" s="53">
        <v>7.9248771184525344</v>
      </c>
      <c r="BI39" s="53">
        <v>10.151424106684486</v>
      </c>
      <c r="BJ39" s="53">
        <v>13.983489130323671</v>
      </c>
      <c r="BK39" s="53">
        <v>13.428441077742429</v>
      </c>
      <c r="BL39" s="53">
        <v>10.503947368421052</v>
      </c>
      <c r="BM39" s="53">
        <v>9.832563380281691</v>
      </c>
      <c r="BN39" s="53">
        <v>10.735523219814239</v>
      </c>
      <c r="BO39" s="53">
        <v>11.171389830508474</v>
      </c>
      <c r="BP39" s="53">
        <v>12.383178360101438</v>
      </c>
      <c r="BQ39" s="53">
        <v>10.326100147524842</v>
      </c>
      <c r="BR39" s="53">
        <v>7.7289080261301448</v>
      </c>
      <c r="BS39" s="53">
        <v>6.4541355886068237</v>
      </c>
      <c r="BT39" s="53">
        <v>5.9692746742189495</v>
      </c>
      <c r="BU39" s="53">
        <v>8.2584704540309168</v>
      </c>
      <c r="BV39" s="53">
        <v>12.529409238562895</v>
      </c>
      <c r="BW39" s="53">
        <v>13.013091178999636</v>
      </c>
      <c r="BX39" s="53">
        <v>12.138157894736841</v>
      </c>
      <c r="BY39" s="53">
        <v>11.913464788732396</v>
      </c>
      <c r="BZ39" s="53">
        <v>12.91084829721362</v>
      </c>
      <c r="CA39" s="53">
        <v>12.038440677966102</v>
      </c>
      <c r="CB39" s="53">
        <v>11.428767540152155</v>
      </c>
      <c r="CC39" s="53">
        <v>8.8053025836055774</v>
      </c>
      <c r="CD39" s="53">
        <v>5.8026268396080223</v>
      </c>
      <c r="CE39" s="53">
        <v>4.7607418467960256</v>
      </c>
      <c r="CF39" s="53">
        <v>4.0136722299853647</v>
      </c>
      <c r="CG39" s="53">
        <v>6.365516801377348</v>
      </c>
      <c r="CH39" s="53">
        <v>11.075329346802121</v>
      </c>
      <c r="CI39" s="53">
        <v>12.597741280256843</v>
      </c>
      <c r="CJ39" s="53">
        <v>13.772368421052629</v>
      </c>
      <c r="CK39" s="53">
        <v>13.994366197183101</v>
      </c>
      <c r="CL39" s="53">
        <v>15.086173374613002</v>
      </c>
      <c r="CM39" s="53">
        <v>12.905491525423729</v>
      </c>
      <c r="CN39" s="53">
        <v>10.474356720202875</v>
      </c>
      <c r="CO39" s="53">
        <v>7.2845050196863141</v>
      </c>
      <c r="CP39" s="53">
        <v>3.8763456530858984</v>
      </c>
      <c r="CQ39" s="53">
        <v>3.0673481049852271</v>
      </c>
      <c r="CR39" s="53">
        <v>3.1501567769065568</v>
      </c>
      <c r="CS39" s="53">
        <v>5.3561062111684059</v>
      </c>
      <c r="CT39" s="53">
        <v>8.6803646959169338</v>
      </c>
      <c r="CU39" s="53">
        <v>9.9956766452004828</v>
      </c>
      <c r="CV39" s="53">
        <v>10.912499999999998</v>
      </c>
      <c r="CW39" s="53">
        <v>11.664000000000001</v>
      </c>
      <c r="CX39" s="53">
        <v>12.046597523219813</v>
      </c>
      <c r="CY39" s="53">
        <v>9.6555254237288146</v>
      </c>
      <c r="CZ39" s="53">
        <v>7.8044226542688095</v>
      </c>
      <c r="DA39" s="53">
        <v>6.0368961009990763</v>
      </c>
      <c r="DB39" s="53">
        <v>3.2632979975643743</v>
      </c>
      <c r="DC39" s="53">
        <v>2.5732049928914043</v>
      </c>
      <c r="DD39" s="53">
        <v>2.2866413238277485</v>
      </c>
      <c r="DE39" s="53">
        <v>4.3466956209594656</v>
      </c>
      <c r="DF39" s="53">
        <v>6.2854000450317455</v>
      </c>
      <c r="DG39" s="53">
        <v>7.3936120101441238</v>
      </c>
      <c r="DH39" s="53">
        <v>8.0526315789473681</v>
      </c>
      <c r="DI39" s="53">
        <v>9.3336338028169017</v>
      </c>
      <c r="DJ39" s="53">
        <v>9.0070216718266227</v>
      </c>
      <c r="DK39" s="53">
        <v>6.4055593220338984</v>
      </c>
      <c r="DL39" s="53">
        <v>5.1344885883347429</v>
      </c>
      <c r="DM39" s="53">
        <v>4.7892871823118375</v>
      </c>
      <c r="DN39" s="53">
        <v>2.6502503420428507</v>
      </c>
      <c r="DO39" s="53">
        <v>2.0790618807975809</v>
      </c>
      <c r="DP39" s="54">
        <v>636</v>
      </c>
      <c r="DQ39" s="54">
        <v>736</v>
      </c>
      <c r="DR39" s="54">
        <v>847</v>
      </c>
      <c r="DS39" s="54">
        <v>1084</v>
      </c>
      <c r="DT39" s="54">
        <v>1418</v>
      </c>
      <c r="DU39" s="54">
        <v>1806</v>
      </c>
      <c r="DV39" s="54">
        <v>1835</v>
      </c>
      <c r="DW39" s="54">
        <v>1904</v>
      </c>
      <c r="DX39" s="54">
        <v>1611</v>
      </c>
      <c r="DY39" s="54">
        <v>1261</v>
      </c>
      <c r="DZ39" s="54">
        <v>956</v>
      </c>
      <c r="EA39" s="54">
        <v>700</v>
      </c>
      <c r="EB39" s="54">
        <v>1</v>
      </c>
      <c r="EC39" s="55">
        <v>0.9</v>
      </c>
      <c r="ED39" s="55" t="s">
        <v>35</v>
      </c>
      <c r="EE39" s="56">
        <v>1</v>
      </c>
      <c r="EF39" s="57" t="s">
        <v>289</v>
      </c>
      <c r="EG39" s="35"/>
      <c r="EH39" s="58">
        <v>33</v>
      </c>
      <c r="EI39" s="58" t="s">
        <v>108</v>
      </c>
      <c r="EJ39" s="58">
        <v>33</v>
      </c>
      <c r="EK39" s="58" t="s">
        <v>109</v>
      </c>
      <c r="EL39" s="58">
        <v>108</v>
      </c>
      <c r="EM39" s="58" t="s">
        <v>109</v>
      </c>
      <c r="EN39" s="58">
        <v>108</v>
      </c>
      <c r="EP39" s="58">
        <v>33</v>
      </c>
      <c r="EQ39" s="35">
        <v>4038</v>
      </c>
      <c r="ER39" s="35">
        <v>243</v>
      </c>
      <c r="ES39" s="59">
        <v>-3.379999999999999</v>
      </c>
      <c r="ET39" s="35">
        <v>-19</v>
      </c>
      <c r="EU39" s="35">
        <v>31</v>
      </c>
      <c r="EV39" s="35">
        <v>28</v>
      </c>
      <c r="EW39" s="35">
        <v>31</v>
      </c>
      <c r="EX39" s="35">
        <v>30</v>
      </c>
      <c r="EY39" s="35">
        <v>15</v>
      </c>
      <c r="EZ39" s="35">
        <v>0</v>
      </c>
      <c r="FA39" s="35">
        <v>0</v>
      </c>
      <c r="FB39" s="35">
        <v>0</v>
      </c>
      <c r="FC39" s="35">
        <v>16</v>
      </c>
      <c r="FD39" s="35">
        <v>31</v>
      </c>
      <c r="FE39" s="35">
        <v>30</v>
      </c>
      <c r="FF39" s="35">
        <v>31</v>
      </c>
      <c r="FG39" s="59">
        <v>1.28</v>
      </c>
      <c r="FH39" s="59">
        <v>2.36</v>
      </c>
      <c r="FI39" s="59">
        <v>3.61</v>
      </c>
      <c r="FJ39" s="59">
        <v>4.72</v>
      </c>
      <c r="FK39" s="59">
        <v>5.75</v>
      </c>
      <c r="FL39" s="59">
        <v>6</v>
      </c>
      <c r="FM39" s="59">
        <v>6.33</v>
      </c>
      <c r="FN39" s="59">
        <v>5.22</v>
      </c>
      <c r="FO39" s="59">
        <v>3.97</v>
      </c>
      <c r="FP39" s="59">
        <v>2.61</v>
      </c>
      <c r="FQ39" s="59">
        <v>1.44</v>
      </c>
      <c r="FR39" s="59">
        <v>1.08</v>
      </c>
      <c r="FS39" s="60">
        <v>0.1</v>
      </c>
      <c r="FT39" s="60">
        <v>0.12</v>
      </c>
      <c r="FU39" s="60">
        <v>0.08</v>
      </c>
      <c r="FV39" s="60">
        <v>0.11</v>
      </c>
      <c r="FW39" s="60">
        <v>0.14000000000000001</v>
      </c>
      <c r="FX39" s="60">
        <v>0.34</v>
      </c>
      <c r="FY39" s="60">
        <v>0.86</v>
      </c>
      <c r="FZ39" s="60">
        <v>1</v>
      </c>
      <c r="GA39" s="60">
        <v>0.66</v>
      </c>
      <c r="GB39" s="60">
        <v>0.39</v>
      </c>
      <c r="GC39" s="60">
        <v>0.04</v>
      </c>
      <c r="GD39" s="60">
        <v>0.11</v>
      </c>
    </row>
    <row r="40" spans="1:186" x14ac:dyDescent="0.2">
      <c r="A40" s="28">
        <v>34</v>
      </c>
      <c r="B40" s="50" t="s">
        <v>82</v>
      </c>
      <c r="C40" s="50" t="s">
        <v>110</v>
      </c>
      <c r="D40" s="50" t="s">
        <v>82</v>
      </c>
      <c r="E40" s="35">
        <v>784</v>
      </c>
      <c r="F40" s="51"/>
      <c r="G40" s="51"/>
      <c r="H40" s="51"/>
      <c r="I40" s="51"/>
      <c r="J40" s="51"/>
      <c r="K40" s="51"/>
      <c r="L40" s="52">
        <v>-4.3600000000000003</v>
      </c>
      <c r="M40" s="52">
        <v>-1.0900000000000001</v>
      </c>
      <c r="N40" s="52">
        <v>4.32</v>
      </c>
      <c r="O40" s="52">
        <v>9.2799999999999994</v>
      </c>
      <c r="P40" s="52">
        <v>13.23</v>
      </c>
      <c r="Q40" s="52">
        <v>17.86</v>
      </c>
      <c r="R40" s="52">
        <v>19.77</v>
      </c>
      <c r="S40" s="52">
        <v>18.98</v>
      </c>
      <c r="T40" s="52">
        <v>15.38</v>
      </c>
      <c r="U40" s="52">
        <v>8.7200000000000006</v>
      </c>
      <c r="V40" s="52">
        <v>1.73</v>
      </c>
      <c r="W40" s="52">
        <v>-3.24</v>
      </c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53">
        <v>4.7160000000000002</v>
      </c>
      <c r="AW40" s="53">
        <v>8.8919999999999995</v>
      </c>
      <c r="AX40" s="53">
        <v>13.500000000000002</v>
      </c>
      <c r="AY40" s="53">
        <v>17.712</v>
      </c>
      <c r="AZ40" s="53">
        <v>21.311999999999998</v>
      </c>
      <c r="BA40" s="53">
        <v>22.103999999999999</v>
      </c>
      <c r="BB40" s="53">
        <v>23.111999999999998</v>
      </c>
      <c r="BC40" s="53">
        <v>19.188000000000002</v>
      </c>
      <c r="BD40" s="53">
        <v>14.508000000000001</v>
      </c>
      <c r="BE40" s="53">
        <v>9.5039999999999996</v>
      </c>
      <c r="BF40" s="53">
        <v>5.4</v>
      </c>
      <c r="BG40" s="53">
        <v>3.8880000000000003</v>
      </c>
      <c r="BH40" s="53">
        <v>8.1106164259162661</v>
      </c>
      <c r="BI40" s="53">
        <v>10.624583704877407</v>
      </c>
      <c r="BJ40" s="53">
        <v>14.525785107676946</v>
      </c>
      <c r="BK40" s="53">
        <v>13.997442818324735</v>
      </c>
      <c r="BL40" s="53">
        <v>10.81449885583524</v>
      </c>
      <c r="BM40" s="53">
        <v>10.061989859154929</v>
      </c>
      <c r="BN40" s="53">
        <v>10.888160990712072</v>
      </c>
      <c r="BO40" s="53">
        <v>11.406802259887007</v>
      </c>
      <c r="BP40" s="53">
        <v>12.57032967032967</v>
      </c>
      <c r="BQ40" s="53">
        <v>10.444790953818233</v>
      </c>
      <c r="BR40" s="53">
        <v>8.0509458605522344</v>
      </c>
      <c r="BS40" s="53">
        <v>6.4541355886068237</v>
      </c>
      <c r="BT40" s="53">
        <v>6.1091795493959564</v>
      </c>
      <c r="BU40" s="53">
        <v>8.6433991616340542</v>
      </c>
      <c r="BV40" s="53">
        <v>13.01531430598639</v>
      </c>
      <c r="BW40" s="53">
        <v>13.564493347601315</v>
      </c>
      <c r="BX40" s="53">
        <v>12.497025171624712</v>
      </c>
      <c r="BY40" s="53">
        <v>12.191445633802816</v>
      </c>
      <c r="BZ40" s="53">
        <v>13.094414860681113</v>
      </c>
      <c r="CA40" s="53">
        <v>12.292124293785312</v>
      </c>
      <c r="CB40" s="53">
        <v>11.601494505494506</v>
      </c>
      <c r="CC40" s="53">
        <v>8.9065129581297811</v>
      </c>
      <c r="CD40" s="53">
        <v>6.0444029579250227</v>
      </c>
      <c r="CE40" s="53">
        <v>4.7607418467960256</v>
      </c>
      <c r="CF40" s="53">
        <v>4.1077426728756468</v>
      </c>
      <c r="CG40" s="53">
        <v>6.6622146183906992</v>
      </c>
      <c r="CH40" s="53">
        <v>11.504843504295833</v>
      </c>
      <c r="CI40" s="53">
        <v>13.131543876877895</v>
      </c>
      <c r="CJ40" s="53">
        <v>14.179551487414185</v>
      </c>
      <c r="CK40" s="53">
        <v>14.320901408450704</v>
      </c>
      <c r="CL40" s="53">
        <v>15.300668730650154</v>
      </c>
      <c r="CM40" s="53">
        <v>13.177446327683617</v>
      </c>
      <c r="CN40" s="53">
        <v>10.632659340659341</v>
      </c>
      <c r="CO40" s="53">
        <v>7.3682349624413304</v>
      </c>
      <c r="CP40" s="53">
        <v>4.037860055297811</v>
      </c>
      <c r="CQ40" s="53">
        <v>3.0673481049852271</v>
      </c>
      <c r="CR40" s="53">
        <v>3.2239885763653042</v>
      </c>
      <c r="CS40" s="53">
        <v>5.6057552294855784</v>
      </c>
      <c r="CT40" s="53">
        <v>9.0169993378638509</v>
      </c>
      <c r="CU40" s="53">
        <v>10.419222265759826</v>
      </c>
      <c r="CV40" s="53">
        <v>11.235130434782606</v>
      </c>
      <c r="CW40" s="53">
        <v>11.936159999999999</v>
      </c>
      <c r="CX40" s="53">
        <v>12.217876160990709</v>
      </c>
      <c r="CY40" s="53">
        <v>9.8589943502824884</v>
      </c>
      <c r="CZ40" s="53">
        <v>7.9223736263736271</v>
      </c>
      <c r="DA40" s="53">
        <v>6.1062857113553877</v>
      </c>
      <c r="DB40" s="53">
        <v>3.3992687474628904</v>
      </c>
      <c r="DC40" s="53">
        <v>2.5732049928914043</v>
      </c>
      <c r="DD40" s="53">
        <v>2.3402344798549612</v>
      </c>
      <c r="DE40" s="53">
        <v>4.5492958405804576</v>
      </c>
      <c r="DF40" s="53">
        <v>6.5291551714318699</v>
      </c>
      <c r="DG40" s="53">
        <v>7.706900654641756</v>
      </c>
      <c r="DH40" s="53">
        <v>8.2907093821510287</v>
      </c>
      <c r="DI40" s="53">
        <v>9.5514185915492948</v>
      </c>
      <c r="DJ40" s="53">
        <v>9.1350835913312665</v>
      </c>
      <c r="DK40" s="53">
        <v>6.5405423728813572</v>
      </c>
      <c r="DL40" s="53">
        <v>5.2120879120879131</v>
      </c>
      <c r="DM40" s="53">
        <v>4.844336460269445</v>
      </c>
      <c r="DN40" s="53">
        <v>2.7606774396279699</v>
      </c>
      <c r="DO40" s="53">
        <v>2.0790618807975809</v>
      </c>
      <c r="DP40" s="54">
        <v>636</v>
      </c>
      <c r="DQ40" s="54">
        <v>736</v>
      </c>
      <c r="DR40" s="54">
        <v>847</v>
      </c>
      <c r="DS40" s="54">
        <v>1084</v>
      </c>
      <c r="DT40" s="54">
        <v>1418</v>
      </c>
      <c r="DU40" s="54">
        <v>1806</v>
      </c>
      <c r="DV40" s="54">
        <v>1835</v>
      </c>
      <c r="DW40" s="54">
        <v>1904</v>
      </c>
      <c r="DX40" s="54">
        <v>1611</v>
      </c>
      <c r="DY40" s="54">
        <v>1261</v>
      </c>
      <c r="DZ40" s="54">
        <v>956</v>
      </c>
      <c r="EA40" s="54">
        <v>700</v>
      </c>
      <c r="EB40" s="54">
        <v>1</v>
      </c>
      <c r="EC40" s="55">
        <v>0.9</v>
      </c>
      <c r="ED40" s="55" t="s">
        <v>35</v>
      </c>
      <c r="EE40" s="56">
        <v>1</v>
      </c>
      <c r="EF40" s="57" t="s">
        <v>289</v>
      </c>
      <c r="EG40" s="35"/>
      <c r="EH40" s="58">
        <v>34</v>
      </c>
      <c r="EI40" s="58" t="s">
        <v>110</v>
      </c>
      <c r="EJ40" s="58">
        <v>34</v>
      </c>
      <c r="EK40" s="58" t="s">
        <v>83</v>
      </c>
      <c r="EL40" s="58">
        <v>22</v>
      </c>
      <c r="EM40" s="58" t="s">
        <v>83</v>
      </c>
      <c r="EN40" s="58">
        <v>22</v>
      </c>
      <c r="EP40" s="58">
        <v>34</v>
      </c>
      <c r="EQ40" s="35">
        <v>3856</v>
      </c>
      <c r="ER40" s="35">
        <v>227</v>
      </c>
      <c r="ES40" s="59">
        <v>-3.0100000000000016</v>
      </c>
      <c r="ET40" s="35">
        <v>-17</v>
      </c>
      <c r="EU40" s="35">
        <v>31</v>
      </c>
      <c r="EV40" s="35">
        <v>28</v>
      </c>
      <c r="EW40" s="35">
        <v>31</v>
      </c>
      <c r="EX40" s="35">
        <v>30</v>
      </c>
      <c r="EY40" s="35">
        <v>7</v>
      </c>
      <c r="EZ40" s="35">
        <v>0</v>
      </c>
      <c r="FA40" s="35">
        <v>0</v>
      </c>
      <c r="FB40" s="35">
        <v>0</v>
      </c>
      <c r="FC40" s="35">
        <v>8</v>
      </c>
      <c r="FD40" s="35">
        <v>31</v>
      </c>
      <c r="FE40" s="35">
        <v>30</v>
      </c>
      <c r="FF40" s="35">
        <v>31</v>
      </c>
      <c r="FG40" s="59">
        <v>1.31</v>
      </c>
      <c r="FH40" s="59">
        <v>2.4700000000000002</v>
      </c>
      <c r="FI40" s="59">
        <v>3.75</v>
      </c>
      <c r="FJ40" s="59">
        <v>4.92</v>
      </c>
      <c r="FK40" s="59">
        <v>5.92</v>
      </c>
      <c r="FL40" s="59">
        <v>6.14</v>
      </c>
      <c r="FM40" s="59">
        <v>6.42</v>
      </c>
      <c r="FN40" s="59">
        <v>5.33</v>
      </c>
      <c r="FO40" s="59">
        <v>4.03</v>
      </c>
      <c r="FP40" s="59">
        <v>2.64</v>
      </c>
      <c r="FQ40" s="59">
        <v>1.5</v>
      </c>
      <c r="FR40" s="59">
        <v>1.08</v>
      </c>
      <c r="FS40" s="60">
        <v>0.57999999999999996</v>
      </c>
      <c r="FT40" s="60">
        <v>0.71</v>
      </c>
      <c r="FU40" s="60">
        <v>0.52</v>
      </c>
      <c r="FV40" s="60">
        <v>0.18</v>
      </c>
      <c r="FW40" s="60">
        <v>0.25</v>
      </c>
      <c r="FX40" s="60">
        <v>0.43</v>
      </c>
      <c r="FY40" s="60">
        <v>0.81</v>
      </c>
      <c r="FZ40" s="60">
        <v>1</v>
      </c>
      <c r="GA40" s="60">
        <v>0.56000000000000005</v>
      </c>
      <c r="GB40" s="60">
        <v>0.27</v>
      </c>
      <c r="GC40" s="60">
        <v>0.02</v>
      </c>
      <c r="GD40" s="60">
        <v>0.28999999999999998</v>
      </c>
    </row>
    <row r="41" spans="1:186" x14ac:dyDescent="0.2">
      <c r="A41" s="28">
        <v>35</v>
      </c>
      <c r="B41" s="50" t="s">
        <v>84</v>
      </c>
      <c r="C41" s="50" t="s">
        <v>111</v>
      </c>
      <c r="D41" s="50" t="s">
        <v>84</v>
      </c>
      <c r="E41" s="35">
        <v>523</v>
      </c>
      <c r="F41" s="51"/>
      <c r="G41" s="51"/>
      <c r="H41" s="51"/>
      <c r="I41" s="51"/>
      <c r="J41" s="51"/>
      <c r="K41" s="51"/>
      <c r="L41" s="52">
        <v>-0.8</v>
      </c>
      <c r="M41" s="52">
        <v>2.19</v>
      </c>
      <c r="N41" s="52">
        <v>7.13</v>
      </c>
      <c r="O41" s="52">
        <v>11.66</v>
      </c>
      <c r="P41" s="52">
        <v>15.26</v>
      </c>
      <c r="Q41" s="52">
        <v>19.489999999999998</v>
      </c>
      <c r="R41" s="52">
        <v>21.24</v>
      </c>
      <c r="S41" s="52">
        <v>20.51</v>
      </c>
      <c r="T41" s="52">
        <v>17.22</v>
      </c>
      <c r="U41" s="52">
        <v>11.14</v>
      </c>
      <c r="V41" s="52">
        <v>4.76</v>
      </c>
      <c r="W41" s="52">
        <v>0.13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53">
        <v>4.3920000000000003</v>
      </c>
      <c r="AW41" s="53">
        <v>8.2080000000000002</v>
      </c>
      <c r="AX41" s="53">
        <v>12.492000000000001</v>
      </c>
      <c r="AY41" s="53">
        <v>16.2</v>
      </c>
      <c r="AZ41" s="53">
        <v>20.196000000000002</v>
      </c>
      <c r="BA41" s="53">
        <v>20.916</v>
      </c>
      <c r="BB41" s="53">
        <v>21.995999999999999</v>
      </c>
      <c r="BC41" s="53">
        <v>18.108000000000001</v>
      </c>
      <c r="BD41" s="53">
        <v>13.895999999999999</v>
      </c>
      <c r="BE41" s="53">
        <v>9.2880000000000003</v>
      </c>
      <c r="BF41" s="53">
        <v>5.0039999999999996</v>
      </c>
      <c r="BG41" s="53">
        <v>3.8880000000000003</v>
      </c>
      <c r="BH41" s="53">
        <v>7.5533985035250719</v>
      </c>
      <c r="BI41" s="53">
        <v>9.8073080352714523</v>
      </c>
      <c r="BJ41" s="53">
        <v>13.441193152970399</v>
      </c>
      <c r="BK41" s="53">
        <v>12.802539163101892</v>
      </c>
      <c r="BL41" s="53">
        <v>10.248199084668192</v>
      </c>
      <c r="BM41" s="53">
        <v>9.5211988732394364</v>
      </c>
      <c r="BN41" s="53">
        <v>10.362408668730648</v>
      </c>
      <c r="BO41" s="53">
        <v>10.764768361581922</v>
      </c>
      <c r="BP41" s="53">
        <v>12.040067624683008</v>
      </c>
      <c r="BQ41" s="53">
        <v>10.207409341231454</v>
      </c>
      <c r="BR41" s="53">
        <v>7.460543164111737</v>
      </c>
      <c r="BS41" s="53">
        <v>6.4541355886068237</v>
      </c>
      <c r="BT41" s="53">
        <v>5.6894649238649366</v>
      </c>
      <c r="BU41" s="53">
        <v>7.9785223030468186</v>
      </c>
      <c r="BV41" s="53">
        <v>12.043504171139405</v>
      </c>
      <c r="BW41" s="53">
        <v>12.406548793537787</v>
      </c>
      <c r="BX41" s="53">
        <v>11.84262013729977</v>
      </c>
      <c r="BY41" s="53">
        <v>11.536205070422536</v>
      </c>
      <c r="BZ41" s="53">
        <v>12.46213003095975</v>
      </c>
      <c r="CA41" s="53">
        <v>11.600259887005651</v>
      </c>
      <c r="CB41" s="53">
        <v>11.112101437024512</v>
      </c>
      <c r="CC41" s="53">
        <v>8.7040922090813773</v>
      </c>
      <c r="CD41" s="53">
        <v>5.6011467410105213</v>
      </c>
      <c r="CE41" s="53">
        <v>4.7607418467960256</v>
      </c>
      <c r="CF41" s="53">
        <v>3.8255313442048009</v>
      </c>
      <c r="CG41" s="53">
        <v>6.1497365708221841</v>
      </c>
      <c r="CH41" s="53">
        <v>10.645815189308411</v>
      </c>
      <c r="CI41" s="53">
        <v>12.010558423973684</v>
      </c>
      <c r="CJ41" s="53">
        <v>13.437041189931348</v>
      </c>
      <c r="CK41" s="53">
        <v>13.551211267605634</v>
      </c>
      <c r="CL41" s="53">
        <v>14.561851393188855</v>
      </c>
      <c r="CM41" s="53">
        <v>12.435751412429379</v>
      </c>
      <c r="CN41" s="53">
        <v>10.184135249366019</v>
      </c>
      <c r="CO41" s="53">
        <v>7.2007750769312997</v>
      </c>
      <c r="CP41" s="53">
        <v>3.7417503179093048</v>
      </c>
      <c r="CQ41" s="53">
        <v>3.0673481049852271</v>
      </c>
      <c r="CR41" s="53">
        <v>3.002493177989062</v>
      </c>
      <c r="CS41" s="53">
        <v>5.1745432887559177</v>
      </c>
      <c r="CT41" s="53">
        <v>8.3437300539700168</v>
      </c>
      <c r="CU41" s="53">
        <v>9.5297764625852057</v>
      </c>
      <c r="CV41" s="53">
        <v>10.646804347826086</v>
      </c>
      <c r="CW41" s="53">
        <v>11.294639999999999</v>
      </c>
      <c r="CX41" s="53">
        <v>11.62791640866873</v>
      </c>
      <c r="CY41" s="53">
        <v>9.3040790960452</v>
      </c>
      <c r="CZ41" s="53">
        <v>7.5881792054099746</v>
      </c>
      <c r="DA41" s="53">
        <v>5.9675064906427657</v>
      </c>
      <c r="DB41" s="53">
        <v>3.1499890393156114</v>
      </c>
      <c r="DC41" s="53">
        <v>2.5732049928914043</v>
      </c>
      <c r="DD41" s="53">
        <v>2.1794550117733227</v>
      </c>
      <c r="DE41" s="53">
        <v>4.1993500066896532</v>
      </c>
      <c r="DF41" s="53">
        <v>6.041644918631623</v>
      </c>
      <c r="DG41" s="53">
        <v>7.0489945011967281</v>
      </c>
      <c r="DH41" s="53">
        <v>7.8565675057208235</v>
      </c>
      <c r="DI41" s="53">
        <v>9.0380687323943647</v>
      </c>
      <c r="DJ41" s="53">
        <v>8.6939814241486051</v>
      </c>
      <c r="DK41" s="53">
        <v>6.172406779661018</v>
      </c>
      <c r="DL41" s="53">
        <v>4.9922231614539312</v>
      </c>
      <c r="DM41" s="53">
        <v>4.7342379043542309</v>
      </c>
      <c r="DN41" s="53">
        <v>2.5582277607219184</v>
      </c>
      <c r="DO41" s="53">
        <v>2.0790618807975809</v>
      </c>
      <c r="DP41" s="54">
        <v>636</v>
      </c>
      <c r="DQ41" s="54">
        <v>736</v>
      </c>
      <c r="DR41" s="54">
        <v>847</v>
      </c>
      <c r="DS41" s="54">
        <v>1084</v>
      </c>
      <c r="DT41" s="54">
        <v>1418</v>
      </c>
      <c r="DU41" s="54">
        <v>1806</v>
      </c>
      <c r="DV41" s="54">
        <v>1835</v>
      </c>
      <c r="DW41" s="54">
        <v>1904</v>
      </c>
      <c r="DX41" s="54">
        <v>1611</v>
      </c>
      <c r="DY41" s="54">
        <v>1261</v>
      </c>
      <c r="DZ41" s="54">
        <v>956</v>
      </c>
      <c r="EA41" s="54">
        <v>700</v>
      </c>
      <c r="EB41" s="54">
        <v>1</v>
      </c>
      <c r="EC41" s="55">
        <v>0.9</v>
      </c>
      <c r="ED41" s="55" t="s">
        <v>35</v>
      </c>
      <c r="EE41" s="56">
        <v>1</v>
      </c>
      <c r="EF41" s="57" t="s">
        <v>289</v>
      </c>
      <c r="EG41" s="35"/>
      <c r="EH41" s="58">
        <v>35</v>
      </c>
      <c r="EI41" s="58" t="s">
        <v>111</v>
      </c>
      <c r="EJ41" s="58">
        <v>35</v>
      </c>
      <c r="EK41" s="58" t="s">
        <v>86</v>
      </c>
      <c r="EL41" s="58">
        <v>23</v>
      </c>
      <c r="EM41" s="58" t="s">
        <v>86</v>
      </c>
      <c r="EN41" s="58">
        <v>23</v>
      </c>
      <c r="EP41" s="58">
        <v>35</v>
      </c>
      <c r="EQ41" s="35">
        <v>3063</v>
      </c>
      <c r="ER41" s="35">
        <v>203</v>
      </c>
      <c r="ES41" s="59">
        <v>-4.91</v>
      </c>
      <c r="ET41" s="35">
        <v>-16</v>
      </c>
      <c r="EU41" s="35">
        <v>31</v>
      </c>
      <c r="EV41" s="35">
        <v>28</v>
      </c>
      <c r="EW41" s="35">
        <v>31</v>
      </c>
      <c r="EX41" s="35">
        <v>26</v>
      </c>
      <c r="EY41" s="35">
        <v>0</v>
      </c>
      <c r="EZ41" s="35">
        <v>0</v>
      </c>
      <c r="FA41" s="35">
        <v>0</v>
      </c>
      <c r="FB41" s="35">
        <v>0</v>
      </c>
      <c r="FC41" s="35">
        <v>0</v>
      </c>
      <c r="FD41" s="35">
        <v>26</v>
      </c>
      <c r="FE41" s="35">
        <v>30</v>
      </c>
      <c r="FF41" s="35">
        <v>31</v>
      </c>
      <c r="FG41" s="59">
        <v>1.22</v>
      </c>
      <c r="FH41" s="59">
        <v>2.2799999999999998</v>
      </c>
      <c r="FI41" s="59">
        <v>3.47</v>
      </c>
      <c r="FJ41" s="59">
        <v>4.5</v>
      </c>
      <c r="FK41" s="59">
        <v>5.61</v>
      </c>
      <c r="FL41" s="59">
        <v>5.81</v>
      </c>
      <c r="FM41" s="59">
        <v>6.11</v>
      </c>
      <c r="FN41" s="59">
        <v>5.03</v>
      </c>
      <c r="FO41" s="59">
        <v>3.86</v>
      </c>
      <c r="FP41" s="59">
        <v>2.58</v>
      </c>
      <c r="FQ41" s="59">
        <v>1.39</v>
      </c>
      <c r="FR41" s="59">
        <v>1.08</v>
      </c>
      <c r="FS41" s="60">
        <v>0.09</v>
      </c>
      <c r="FT41" s="60">
        <v>0.06</v>
      </c>
      <c r="FU41" s="60">
        <v>0.06</v>
      </c>
      <c r="FV41" s="60">
        <v>0.32</v>
      </c>
      <c r="FW41" s="60">
        <v>0.34</v>
      </c>
      <c r="FX41" s="60">
        <v>0.32</v>
      </c>
      <c r="FY41" s="60">
        <v>0.45</v>
      </c>
      <c r="FZ41" s="60">
        <v>0.7</v>
      </c>
      <c r="GA41" s="60">
        <v>0.55000000000000004</v>
      </c>
      <c r="GB41" s="60">
        <v>0.37</v>
      </c>
      <c r="GC41" s="60">
        <v>7.0000000000000007E-2</v>
      </c>
      <c r="GD41" s="60">
        <v>0.1</v>
      </c>
    </row>
    <row r="42" spans="1:186" x14ac:dyDescent="0.2">
      <c r="A42" s="28">
        <v>36</v>
      </c>
      <c r="B42" s="50" t="s">
        <v>64</v>
      </c>
      <c r="C42" s="50" t="s">
        <v>112</v>
      </c>
      <c r="D42" s="50" t="s">
        <v>64</v>
      </c>
      <c r="E42" s="35">
        <v>592</v>
      </c>
      <c r="F42" s="51"/>
      <c r="G42" s="51"/>
      <c r="H42" s="51"/>
      <c r="I42" s="51"/>
      <c r="J42" s="51"/>
      <c r="K42" s="51"/>
      <c r="L42" s="52">
        <v>-2.33</v>
      </c>
      <c r="M42" s="52">
        <v>0.81</v>
      </c>
      <c r="N42" s="52">
        <v>6.02</v>
      </c>
      <c r="O42" s="52">
        <v>10.79</v>
      </c>
      <c r="P42" s="52">
        <v>14.58</v>
      </c>
      <c r="Q42" s="52">
        <v>19.02</v>
      </c>
      <c r="R42" s="52">
        <v>20.87</v>
      </c>
      <c r="S42" s="52">
        <v>20.11</v>
      </c>
      <c r="T42" s="52">
        <v>16.64</v>
      </c>
      <c r="U42" s="52">
        <v>10.24</v>
      </c>
      <c r="V42" s="52">
        <v>3.52</v>
      </c>
      <c r="W42" s="52">
        <v>-1.35</v>
      </c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53">
        <v>4.2839999999999998</v>
      </c>
      <c r="AW42" s="53">
        <v>8.1</v>
      </c>
      <c r="AX42" s="53">
        <v>12.311999999999999</v>
      </c>
      <c r="AY42" s="53">
        <v>15.984000000000002</v>
      </c>
      <c r="AZ42" s="53">
        <v>20.015999999999998</v>
      </c>
      <c r="BA42" s="53">
        <v>20.484000000000002</v>
      </c>
      <c r="BB42" s="53">
        <v>21.599999999999998</v>
      </c>
      <c r="BC42" s="53">
        <v>17.784000000000002</v>
      </c>
      <c r="BD42" s="53">
        <v>13.716000000000001</v>
      </c>
      <c r="BE42" s="53">
        <v>9.2880000000000003</v>
      </c>
      <c r="BF42" s="53">
        <v>4.8959999999999999</v>
      </c>
      <c r="BG42" s="53">
        <v>3.8160000000000003</v>
      </c>
      <c r="BH42" s="53">
        <v>7.3676591960613393</v>
      </c>
      <c r="BI42" s="53">
        <v>9.6782645084915639</v>
      </c>
      <c r="BJ42" s="53">
        <v>13.247516018201372</v>
      </c>
      <c r="BK42" s="53">
        <v>12.631838640927201</v>
      </c>
      <c r="BL42" s="53">
        <v>10.156860411899313</v>
      </c>
      <c r="BM42" s="53">
        <v>9.3245476056338035</v>
      </c>
      <c r="BN42" s="53">
        <v>10.175851393188852</v>
      </c>
      <c r="BO42" s="53">
        <v>10.572158192090397</v>
      </c>
      <c r="BP42" s="53">
        <v>11.884108199492815</v>
      </c>
      <c r="BQ42" s="53">
        <v>10.207409341231454</v>
      </c>
      <c r="BR42" s="53">
        <v>7.2995242469006927</v>
      </c>
      <c r="BS42" s="53">
        <v>6.3346145591881786</v>
      </c>
      <c r="BT42" s="53">
        <v>5.5495600486879288</v>
      </c>
      <c r="BU42" s="53">
        <v>7.8735417464277813</v>
      </c>
      <c r="BV42" s="53">
        <v>11.869966647059586</v>
      </c>
      <c r="BW42" s="53">
        <v>12.241128142957285</v>
      </c>
      <c r="BX42" s="53">
        <v>11.737070938215101</v>
      </c>
      <c r="BY42" s="53">
        <v>11.29793577464789</v>
      </c>
      <c r="BZ42" s="53">
        <v>12.237770897832815</v>
      </c>
      <c r="CA42" s="53">
        <v>11.392700564971753</v>
      </c>
      <c r="CB42" s="53">
        <v>10.968162299239221</v>
      </c>
      <c r="CC42" s="53">
        <v>8.7040922090813773</v>
      </c>
      <c r="CD42" s="53">
        <v>5.4802586818520211</v>
      </c>
      <c r="CE42" s="53">
        <v>4.6725799607442475</v>
      </c>
      <c r="CF42" s="53">
        <v>3.7314609013145184</v>
      </c>
      <c r="CG42" s="53">
        <v>6.0688189843639977</v>
      </c>
      <c r="CH42" s="53">
        <v>10.492417275917798</v>
      </c>
      <c r="CI42" s="53">
        <v>11.85041764498737</v>
      </c>
      <c r="CJ42" s="53">
        <v>13.31728146453089</v>
      </c>
      <c r="CK42" s="53">
        <v>13.271323943661974</v>
      </c>
      <c r="CL42" s="53">
        <v>14.299690402476779</v>
      </c>
      <c r="CM42" s="53">
        <v>12.21324293785311</v>
      </c>
      <c r="CN42" s="53">
        <v>10.05221639898563</v>
      </c>
      <c r="CO42" s="53">
        <v>7.2007750769312997</v>
      </c>
      <c r="CP42" s="53">
        <v>3.6609931168033487</v>
      </c>
      <c r="CQ42" s="53">
        <v>3.0105453623003156</v>
      </c>
      <c r="CR42" s="53">
        <v>2.9286613785303142</v>
      </c>
      <c r="CS42" s="53">
        <v>5.1064571928512352</v>
      </c>
      <c r="CT42" s="53">
        <v>8.2235033961318322</v>
      </c>
      <c r="CU42" s="53">
        <v>9.4027127764174043</v>
      </c>
      <c r="CV42" s="53">
        <v>10.551913043478258</v>
      </c>
      <c r="CW42" s="53">
        <v>11.061360000000001</v>
      </c>
      <c r="CX42" s="53">
        <v>11.418575851393188</v>
      </c>
      <c r="CY42" s="53">
        <v>9.1376045197740137</v>
      </c>
      <c r="CZ42" s="53">
        <v>7.4898867286559598</v>
      </c>
      <c r="DA42" s="53">
        <v>5.9675064906427657</v>
      </c>
      <c r="DB42" s="53">
        <v>3.0820036643663538</v>
      </c>
      <c r="DC42" s="53">
        <v>2.5255530485786006</v>
      </c>
      <c r="DD42" s="53">
        <v>2.1258618557461095</v>
      </c>
      <c r="DE42" s="53">
        <v>4.1440954013384736</v>
      </c>
      <c r="DF42" s="53">
        <v>5.9545895163458642</v>
      </c>
      <c r="DG42" s="53">
        <v>6.9550079078474392</v>
      </c>
      <c r="DH42" s="53">
        <v>7.7865446224256285</v>
      </c>
      <c r="DI42" s="53">
        <v>8.8513960563380287</v>
      </c>
      <c r="DJ42" s="53">
        <v>8.5374613003095945</v>
      </c>
      <c r="DK42" s="53">
        <v>6.0619661016949165</v>
      </c>
      <c r="DL42" s="53">
        <v>4.9275570583262898</v>
      </c>
      <c r="DM42" s="53">
        <v>4.7342379043542309</v>
      </c>
      <c r="DN42" s="53">
        <v>2.5030142119293592</v>
      </c>
      <c r="DO42" s="53">
        <v>2.0405607348568848</v>
      </c>
      <c r="DP42" s="54">
        <v>636</v>
      </c>
      <c r="DQ42" s="54">
        <v>736</v>
      </c>
      <c r="DR42" s="54">
        <v>847</v>
      </c>
      <c r="DS42" s="54">
        <v>1084</v>
      </c>
      <c r="DT42" s="54">
        <v>1418</v>
      </c>
      <c r="DU42" s="54">
        <v>1806</v>
      </c>
      <c r="DV42" s="54">
        <v>1835</v>
      </c>
      <c r="DW42" s="54">
        <v>1904</v>
      </c>
      <c r="DX42" s="54">
        <v>1611</v>
      </c>
      <c r="DY42" s="54">
        <v>1261</v>
      </c>
      <c r="DZ42" s="54">
        <v>956</v>
      </c>
      <c r="EA42" s="54">
        <v>700</v>
      </c>
      <c r="EB42" s="54">
        <v>1</v>
      </c>
      <c r="EC42" s="55">
        <v>0.9</v>
      </c>
      <c r="ED42" s="55" t="s">
        <v>35</v>
      </c>
      <c r="EE42" s="56">
        <v>1</v>
      </c>
      <c r="EF42" s="57" t="s">
        <v>289</v>
      </c>
      <c r="EG42" s="35"/>
      <c r="EH42" s="58">
        <v>36</v>
      </c>
      <c r="EI42" s="58" t="s">
        <v>112</v>
      </c>
      <c r="EJ42" s="58">
        <v>36</v>
      </c>
      <c r="EK42" s="58" t="s">
        <v>89</v>
      </c>
      <c r="EL42" s="58">
        <v>24</v>
      </c>
      <c r="EM42" s="58" t="s">
        <v>89</v>
      </c>
      <c r="EN42" s="58">
        <v>24</v>
      </c>
      <c r="EP42" s="58">
        <v>36</v>
      </c>
      <c r="EQ42" s="35">
        <v>3398</v>
      </c>
      <c r="ER42" s="35">
        <v>212</v>
      </c>
      <c r="ES42" s="59">
        <v>-3.9699999999999989</v>
      </c>
      <c r="ET42" s="35">
        <v>-16</v>
      </c>
      <c r="EU42" s="35">
        <v>31</v>
      </c>
      <c r="EV42" s="35">
        <v>28</v>
      </c>
      <c r="EW42" s="35">
        <v>31</v>
      </c>
      <c r="EX42" s="35">
        <v>30</v>
      </c>
      <c r="EY42" s="35">
        <v>0</v>
      </c>
      <c r="EZ42" s="35">
        <v>0</v>
      </c>
      <c r="FA42" s="35">
        <v>0</v>
      </c>
      <c r="FB42" s="35">
        <v>0</v>
      </c>
      <c r="FC42" s="35">
        <v>0</v>
      </c>
      <c r="FD42" s="35">
        <v>31</v>
      </c>
      <c r="FE42" s="35">
        <v>30</v>
      </c>
      <c r="FF42" s="35">
        <v>31</v>
      </c>
      <c r="FG42" s="59">
        <v>1.19</v>
      </c>
      <c r="FH42" s="59">
        <v>2.25</v>
      </c>
      <c r="FI42" s="59">
        <v>3.42</v>
      </c>
      <c r="FJ42" s="59">
        <v>4.4400000000000004</v>
      </c>
      <c r="FK42" s="59">
        <v>5.56</v>
      </c>
      <c r="FL42" s="59">
        <v>5.69</v>
      </c>
      <c r="FM42" s="59">
        <v>6</v>
      </c>
      <c r="FN42" s="59">
        <v>4.9400000000000004</v>
      </c>
      <c r="FO42" s="59">
        <v>3.81</v>
      </c>
      <c r="FP42" s="59">
        <v>2.58</v>
      </c>
      <c r="FQ42" s="59">
        <v>1.36</v>
      </c>
      <c r="FR42" s="59">
        <v>1.06</v>
      </c>
      <c r="FS42" s="60">
        <v>7.0000000000000007E-2</v>
      </c>
      <c r="FT42" s="60">
        <v>0.03</v>
      </c>
      <c r="FU42" s="60">
        <v>0.14000000000000001</v>
      </c>
      <c r="FV42" s="60">
        <v>0.23</v>
      </c>
      <c r="FW42" s="60">
        <v>0.22</v>
      </c>
      <c r="FX42" s="60">
        <v>0.28999999999999998</v>
      </c>
      <c r="FY42" s="60">
        <v>0.66</v>
      </c>
      <c r="FZ42" s="60">
        <v>0.92</v>
      </c>
      <c r="GA42" s="60">
        <v>0.49</v>
      </c>
      <c r="GB42" s="60">
        <v>0.35</v>
      </c>
      <c r="GC42" s="60">
        <v>0.13</v>
      </c>
      <c r="GD42" s="60">
        <v>0.13</v>
      </c>
    </row>
    <row r="43" spans="1:186" x14ac:dyDescent="0.2">
      <c r="A43" s="28">
        <v>37</v>
      </c>
      <c r="B43" s="50" t="s">
        <v>90</v>
      </c>
      <c r="C43" s="50" t="s">
        <v>113</v>
      </c>
      <c r="D43" s="50" t="s">
        <v>90</v>
      </c>
      <c r="E43" s="35">
        <v>333</v>
      </c>
      <c r="F43" s="51"/>
      <c r="G43" s="51"/>
      <c r="H43" s="51"/>
      <c r="I43" s="51"/>
      <c r="J43" s="51"/>
      <c r="K43" s="51"/>
      <c r="L43" s="52">
        <v>-1.05</v>
      </c>
      <c r="M43" s="52">
        <v>2.2400000000000002</v>
      </c>
      <c r="N43" s="52">
        <v>7.5</v>
      </c>
      <c r="O43" s="52">
        <v>12.32</v>
      </c>
      <c r="P43" s="52">
        <v>16.16</v>
      </c>
      <c r="Q43" s="52">
        <v>20.66</v>
      </c>
      <c r="R43" s="52">
        <v>22.52</v>
      </c>
      <c r="S43" s="52">
        <v>21.75</v>
      </c>
      <c r="T43" s="52">
        <v>18.25</v>
      </c>
      <c r="U43" s="52">
        <v>11.78</v>
      </c>
      <c r="V43" s="52">
        <v>4.9800000000000004</v>
      </c>
      <c r="W43" s="52">
        <v>0.04</v>
      </c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53">
        <v>4.3920000000000003</v>
      </c>
      <c r="AW43" s="53">
        <v>8.1</v>
      </c>
      <c r="AX43" s="53">
        <v>12.383999999999999</v>
      </c>
      <c r="AY43" s="53">
        <v>16.091999999999999</v>
      </c>
      <c r="AZ43" s="53">
        <v>20.088000000000001</v>
      </c>
      <c r="BA43" s="53">
        <v>20.700000000000003</v>
      </c>
      <c r="BB43" s="53">
        <v>21.888000000000002</v>
      </c>
      <c r="BC43" s="53">
        <v>18</v>
      </c>
      <c r="BD43" s="53">
        <v>13.788</v>
      </c>
      <c r="BE43" s="53">
        <v>9.2880000000000003</v>
      </c>
      <c r="BF43" s="53">
        <v>5.0039999999999996</v>
      </c>
      <c r="BG43" s="53">
        <v>3.8160000000000003</v>
      </c>
      <c r="BH43" s="53">
        <v>7.5533985035250719</v>
      </c>
      <c r="BI43" s="53">
        <v>9.6782645084915639</v>
      </c>
      <c r="BJ43" s="53">
        <v>13.324986872108983</v>
      </c>
      <c r="BK43" s="53">
        <v>12.717188902014545</v>
      </c>
      <c r="BL43" s="53">
        <v>10.193395881006866</v>
      </c>
      <c r="BM43" s="53">
        <v>9.4228732394366208</v>
      </c>
      <c r="BN43" s="53">
        <v>10.311529411764704</v>
      </c>
      <c r="BO43" s="53">
        <v>10.700564971751412</v>
      </c>
      <c r="BP43" s="53">
        <v>11.946491969568893</v>
      </c>
      <c r="BQ43" s="53">
        <v>10.207409341231454</v>
      </c>
      <c r="BR43" s="53">
        <v>7.460543164111737</v>
      </c>
      <c r="BS43" s="53">
        <v>6.3346145591881786</v>
      </c>
      <c r="BT43" s="53">
        <v>5.6894649238649366</v>
      </c>
      <c r="BU43" s="53">
        <v>7.8735417464277813</v>
      </c>
      <c r="BV43" s="53">
        <v>11.939381656691513</v>
      </c>
      <c r="BW43" s="53">
        <v>12.323838468247535</v>
      </c>
      <c r="BX43" s="53">
        <v>11.77929061784897</v>
      </c>
      <c r="BY43" s="53">
        <v>11.417070422535213</v>
      </c>
      <c r="BZ43" s="53">
        <v>12.400941176470587</v>
      </c>
      <c r="CA43" s="53">
        <v>11.531073446327683</v>
      </c>
      <c r="CB43" s="53">
        <v>11.025737954353337</v>
      </c>
      <c r="CC43" s="53">
        <v>8.7040922090813773</v>
      </c>
      <c r="CD43" s="53">
        <v>5.6011467410105213</v>
      </c>
      <c r="CE43" s="53">
        <v>4.6725799607442475</v>
      </c>
      <c r="CF43" s="53">
        <v>3.8255313442048009</v>
      </c>
      <c r="CG43" s="53">
        <v>6.0688189843639977</v>
      </c>
      <c r="CH43" s="53">
        <v>10.553776441274042</v>
      </c>
      <c r="CI43" s="53">
        <v>11.930488034480526</v>
      </c>
      <c r="CJ43" s="53">
        <v>13.365185354691073</v>
      </c>
      <c r="CK43" s="53">
        <v>13.411267605633805</v>
      </c>
      <c r="CL43" s="53">
        <v>14.490352941176472</v>
      </c>
      <c r="CM43" s="53">
        <v>12.361581920903955</v>
      </c>
      <c r="CN43" s="53">
        <v>10.104983939137785</v>
      </c>
      <c r="CO43" s="53">
        <v>7.2007750769312997</v>
      </c>
      <c r="CP43" s="53">
        <v>3.7417503179093048</v>
      </c>
      <c r="CQ43" s="53">
        <v>3.0105453623003156</v>
      </c>
      <c r="CR43" s="53">
        <v>3.002493177989062</v>
      </c>
      <c r="CS43" s="53">
        <v>5.1064571928512352</v>
      </c>
      <c r="CT43" s="53">
        <v>8.2715940592671053</v>
      </c>
      <c r="CU43" s="53">
        <v>9.466244619501305</v>
      </c>
      <c r="CV43" s="53">
        <v>10.58986956521739</v>
      </c>
      <c r="CW43" s="53">
        <v>11.178000000000001</v>
      </c>
      <c r="CX43" s="53">
        <v>11.570823529411763</v>
      </c>
      <c r="CY43" s="53">
        <v>9.2485875706214706</v>
      </c>
      <c r="CZ43" s="53">
        <v>7.5292037193575663</v>
      </c>
      <c r="DA43" s="53">
        <v>5.9675064906427657</v>
      </c>
      <c r="DB43" s="53">
        <v>3.1499890393156114</v>
      </c>
      <c r="DC43" s="53">
        <v>2.5255530485786006</v>
      </c>
      <c r="DD43" s="53">
        <v>2.1794550117733227</v>
      </c>
      <c r="DE43" s="53">
        <v>4.1440954013384736</v>
      </c>
      <c r="DF43" s="53">
        <v>5.9894116772601675</v>
      </c>
      <c r="DG43" s="53">
        <v>7.0020012045220827</v>
      </c>
      <c r="DH43" s="53">
        <v>7.8145537757437067</v>
      </c>
      <c r="DI43" s="53">
        <v>8.9447323943661967</v>
      </c>
      <c r="DJ43" s="53">
        <v>8.6512941176470566</v>
      </c>
      <c r="DK43" s="53">
        <v>6.1355932203389836</v>
      </c>
      <c r="DL43" s="53">
        <v>4.9534234995773465</v>
      </c>
      <c r="DM43" s="53">
        <v>4.7342379043542309</v>
      </c>
      <c r="DN43" s="53">
        <v>2.5582277607219184</v>
      </c>
      <c r="DO43" s="53">
        <v>2.0405607348568848</v>
      </c>
      <c r="DP43" s="54">
        <v>636</v>
      </c>
      <c r="DQ43" s="54">
        <v>736</v>
      </c>
      <c r="DR43" s="54">
        <v>847</v>
      </c>
      <c r="DS43" s="54">
        <v>1084</v>
      </c>
      <c r="DT43" s="54">
        <v>1418</v>
      </c>
      <c r="DU43" s="54">
        <v>1806</v>
      </c>
      <c r="DV43" s="54">
        <v>1835</v>
      </c>
      <c r="DW43" s="54">
        <v>1904</v>
      </c>
      <c r="DX43" s="54">
        <v>1611</v>
      </c>
      <c r="DY43" s="54">
        <v>1261</v>
      </c>
      <c r="DZ43" s="54">
        <v>956</v>
      </c>
      <c r="EA43" s="54">
        <v>700</v>
      </c>
      <c r="EB43" s="54">
        <v>1</v>
      </c>
      <c r="EC43" s="55">
        <v>0.9</v>
      </c>
      <c r="ED43" s="55" t="s">
        <v>35</v>
      </c>
      <c r="EE43" s="56">
        <v>1</v>
      </c>
      <c r="EF43" s="57" t="s">
        <v>290</v>
      </c>
      <c r="EG43" s="35"/>
      <c r="EH43" s="58">
        <v>37</v>
      </c>
      <c r="EI43" s="58" t="s">
        <v>113</v>
      </c>
      <c r="EJ43" s="58">
        <v>37</v>
      </c>
      <c r="EK43" s="58" t="s">
        <v>114</v>
      </c>
      <c r="EL43" s="58">
        <v>115</v>
      </c>
      <c r="EM43" s="58" t="s">
        <v>114</v>
      </c>
      <c r="EN43" s="58">
        <v>115</v>
      </c>
      <c r="EP43" s="58">
        <v>37</v>
      </c>
      <c r="EQ43" s="35">
        <v>2877</v>
      </c>
      <c r="ER43" s="35">
        <v>185</v>
      </c>
      <c r="ES43" s="59">
        <v>-4.4499999999999993</v>
      </c>
      <c r="ET43" s="35">
        <v>-15</v>
      </c>
      <c r="EU43" s="35">
        <v>31</v>
      </c>
      <c r="EV43" s="35">
        <v>28</v>
      </c>
      <c r="EW43" s="35">
        <v>31</v>
      </c>
      <c r="EX43" s="35">
        <v>17</v>
      </c>
      <c r="EY43" s="35">
        <v>0</v>
      </c>
      <c r="EZ43" s="35">
        <v>0</v>
      </c>
      <c r="FA43" s="35">
        <v>0</v>
      </c>
      <c r="FB43" s="35">
        <v>0</v>
      </c>
      <c r="FC43" s="35">
        <v>0</v>
      </c>
      <c r="FD43" s="35">
        <v>17</v>
      </c>
      <c r="FE43" s="35">
        <v>30</v>
      </c>
      <c r="FF43" s="35">
        <v>31</v>
      </c>
      <c r="FG43" s="59">
        <v>1.22</v>
      </c>
      <c r="FH43" s="59">
        <v>2.25</v>
      </c>
      <c r="FI43" s="59">
        <v>3.44</v>
      </c>
      <c r="FJ43" s="59">
        <v>4.47</v>
      </c>
      <c r="FK43" s="59">
        <v>5.58</v>
      </c>
      <c r="FL43" s="59">
        <v>5.75</v>
      </c>
      <c r="FM43" s="59">
        <v>6.08</v>
      </c>
      <c r="FN43" s="59">
        <v>5</v>
      </c>
      <c r="FO43" s="59">
        <v>3.83</v>
      </c>
      <c r="FP43" s="59">
        <v>2.58</v>
      </c>
      <c r="FQ43" s="59">
        <v>1.39</v>
      </c>
      <c r="FR43" s="59">
        <v>1.06</v>
      </c>
      <c r="FS43" s="60">
        <v>7.0000000000000007E-2</v>
      </c>
      <c r="FT43" s="60">
        <v>0.13</v>
      </c>
      <c r="FU43" s="60">
        <v>0.14000000000000001</v>
      </c>
      <c r="FV43" s="60">
        <v>0.35</v>
      </c>
      <c r="FW43" s="60">
        <v>0.4</v>
      </c>
      <c r="FX43" s="60">
        <v>0.44</v>
      </c>
      <c r="FY43" s="60">
        <v>0.74</v>
      </c>
      <c r="FZ43" s="60">
        <v>0.94</v>
      </c>
      <c r="GA43" s="60">
        <v>0.71</v>
      </c>
      <c r="GB43" s="60">
        <v>0.51</v>
      </c>
      <c r="GC43" s="60">
        <v>0.03</v>
      </c>
      <c r="GD43" s="60">
        <v>0.1</v>
      </c>
    </row>
    <row r="44" spans="1:186" x14ac:dyDescent="0.2">
      <c r="A44" s="28">
        <v>38</v>
      </c>
      <c r="B44" s="50" t="s">
        <v>93</v>
      </c>
      <c r="C44" s="50" t="s">
        <v>115</v>
      </c>
      <c r="D44" s="50" t="s">
        <v>93</v>
      </c>
      <c r="E44" s="35">
        <v>212</v>
      </c>
      <c r="F44" s="51"/>
      <c r="G44" s="51"/>
      <c r="H44" s="51"/>
      <c r="I44" s="51"/>
      <c r="J44" s="51"/>
      <c r="K44" s="51"/>
      <c r="L44" s="52">
        <v>-1.05</v>
      </c>
      <c r="M44" s="52">
        <v>2.2400000000000002</v>
      </c>
      <c r="N44" s="52">
        <v>7.5</v>
      </c>
      <c r="O44" s="52">
        <v>12.32</v>
      </c>
      <c r="P44" s="52">
        <v>16.16</v>
      </c>
      <c r="Q44" s="52">
        <v>20.66</v>
      </c>
      <c r="R44" s="52">
        <v>22.52</v>
      </c>
      <c r="S44" s="52">
        <v>21.75</v>
      </c>
      <c r="T44" s="52">
        <v>18.25</v>
      </c>
      <c r="U44" s="52">
        <v>11.78</v>
      </c>
      <c r="V44" s="52">
        <v>4.9800000000000004</v>
      </c>
      <c r="W44" s="52">
        <v>0.04</v>
      </c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53">
        <v>4.2839999999999998</v>
      </c>
      <c r="AW44" s="53">
        <v>8.1</v>
      </c>
      <c r="AX44" s="53">
        <v>12.311999999999999</v>
      </c>
      <c r="AY44" s="53">
        <v>15.984000000000002</v>
      </c>
      <c r="AZ44" s="53">
        <v>20.015999999999998</v>
      </c>
      <c r="BA44" s="53">
        <v>20.484000000000002</v>
      </c>
      <c r="BB44" s="53">
        <v>21.599999999999998</v>
      </c>
      <c r="BC44" s="53">
        <v>17.784000000000002</v>
      </c>
      <c r="BD44" s="53">
        <v>13.716000000000001</v>
      </c>
      <c r="BE44" s="53">
        <v>9.2880000000000003</v>
      </c>
      <c r="BF44" s="53">
        <v>4.8959999999999999</v>
      </c>
      <c r="BG44" s="53">
        <v>3.8160000000000003</v>
      </c>
      <c r="BH44" s="53">
        <v>7.3676591960613393</v>
      </c>
      <c r="BI44" s="53">
        <v>9.6782645084915639</v>
      </c>
      <c r="BJ44" s="53">
        <v>13.247516018201372</v>
      </c>
      <c r="BK44" s="53">
        <v>12.631838640927201</v>
      </c>
      <c r="BL44" s="53">
        <v>10.156860411899313</v>
      </c>
      <c r="BM44" s="53">
        <v>9.3245476056338035</v>
      </c>
      <c r="BN44" s="53">
        <v>10.175851393188852</v>
      </c>
      <c r="BO44" s="53">
        <v>10.572158192090397</v>
      </c>
      <c r="BP44" s="53">
        <v>11.884108199492815</v>
      </c>
      <c r="BQ44" s="53">
        <v>10.207409341231454</v>
      </c>
      <c r="BR44" s="53">
        <v>7.2995242469006927</v>
      </c>
      <c r="BS44" s="53">
        <v>6.3346145591881786</v>
      </c>
      <c r="BT44" s="53">
        <v>5.5495600486879288</v>
      </c>
      <c r="BU44" s="53">
        <v>7.8735417464277813</v>
      </c>
      <c r="BV44" s="53">
        <v>11.869966647059586</v>
      </c>
      <c r="BW44" s="53">
        <v>12.241128142957285</v>
      </c>
      <c r="BX44" s="53">
        <v>11.737070938215101</v>
      </c>
      <c r="BY44" s="53">
        <v>11.29793577464789</v>
      </c>
      <c r="BZ44" s="53">
        <v>12.237770897832815</v>
      </c>
      <c r="CA44" s="53">
        <v>11.392700564971753</v>
      </c>
      <c r="CB44" s="53">
        <v>10.968162299239221</v>
      </c>
      <c r="CC44" s="53">
        <v>8.7040922090813773</v>
      </c>
      <c r="CD44" s="53">
        <v>5.4802586818520211</v>
      </c>
      <c r="CE44" s="53">
        <v>4.6725799607442475</v>
      </c>
      <c r="CF44" s="53">
        <v>3.7314609013145184</v>
      </c>
      <c r="CG44" s="53">
        <v>6.0688189843639977</v>
      </c>
      <c r="CH44" s="53">
        <v>10.492417275917798</v>
      </c>
      <c r="CI44" s="53">
        <v>11.85041764498737</v>
      </c>
      <c r="CJ44" s="53">
        <v>13.31728146453089</v>
      </c>
      <c r="CK44" s="53">
        <v>13.271323943661974</v>
      </c>
      <c r="CL44" s="53">
        <v>14.299690402476779</v>
      </c>
      <c r="CM44" s="53">
        <v>12.21324293785311</v>
      </c>
      <c r="CN44" s="53">
        <v>10.05221639898563</v>
      </c>
      <c r="CO44" s="53">
        <v>7.2007750769312997</v>
      </c>
      <c r="CP44" s="53">
        <v>3.6609931168033487</v>
      </c>
      <c r="CQ44" s="53">
        <v>3.0105453623003156</v>
      </c>
      <c r="CR44" s="53">
        <v>2.9286613785303142</v>
      </c>
      <c r="CS44" s="53">
        <v>5.1064571928512352</v>
      </c>
      <c r="CT44" s="53">
        <v>8.2235033961318322</v>
      </c>
      <c r="CU44" s="53">
        <v>9.4027127764174043</v>
      </c>
      <c r="CV44" s="53">
        <v>10.551913043478258</v>
      </c>
      <c r="CW44" s="53">
        <v>11.061360000000001</v>
      </c>
      <c r="CX44" s="53">
        <v>11.418575851393188</v>
      </c>
      <c r="CY44" s="53">
        <v>9.1376045197740137</v>
      </c>
      <c r="CZ44" s="53">
        <v>7.4898867286559598</v>
      </c>
      <c r="DA44" s="53">
        <v>5.9675064906427657</v>
      </c>
      <c r="DB44" s="53">
        <v>3.0820036643663538</v>
      </c>
      <c r="DC44" s="53">
        <v>2.5255530485786006</v>
      </c>
      <c r="DD44" s="53">
        <v>2.1258618557461095</v>
      </c>
      <c r="DE44" s="53">
        <v>4.1440954013384736</v>
      </c>
      <c r="DF44" s="53">
        <v>5.9545895163458642</v>
      </c>
      <c r="DG44" s="53">
        <v>6.9550079078474392</v>
      </c>
      <c r="DH44" s="53">
        <v>7.7865446224256285</v>
      </c>
      <c r="DI44" s="53">
        <v>8.8513960563380287</v>
      </c>
      <c r="DJ44" s="53">
        <v>8.5374613003095945</v>
      </c>
      <c r="DK44" s="53">
        <v>6.0619661016949165</v>
      </c>
      <c r="DL44" s="53">
        <v>4.9275570583262898</v>
      </c>
      <c r="DM44" s="53">
        <v>4.7342379043542309</v>
      </c>
      <c r="DN44" s="53">
        <v>2.5030142119293592</v>
      </c>
      <c r="DO44" s="53">
        <v>2.0405607348568848</v>
      </c>
      <c r="DP44" s="54">
        <v>636</v>
      </c>
      <c r="DQ44" s="54">
        <v>736</v>
      </c>
      <c r="DR44" s="54">
        <v>847</v>
      </c>
      <c r="DS44" s="54">
        <v>1084</v>
      </c>
      <c r="DT44" s="54">
        <v>1418</v>
      </c>
      <c r="DU44" s="54">
        <v>1806</v>
      </c>
      <c r="DV44" s="54">
        <v>1835</v>
      </c>
      <c r="DW44" s="54">
        <v>1904</v>
      </c>
      <c r="DX44" s="54">
        <v>1611</v>
      </c>
      <c r="DY44" s="54">
        <v>1261</v>
      </c>
      <c r="DZ44" s="54">
        <v>956</v>
      </c>
      <c r="EA44" s="54">
        <v>700</v>
      </c>
      <c r="EB44" s="54">
        <v>1</v>
      </c>
      <c r="EC44" s="55">
        <v>0.9</v>
      </c>
      <c r="ED44" s="55" t="s">
        <v>35</v>
      </c>
      <c r="EE44" s="56">
        <v>1</v>
      </c>
      <c r="EF44" s="57" t="s">
        <v>290</v>
      </c>
      <c r="EG44" s="35"/>
      <c r="EH44" s="58">
        <v>38</v>
      </c>
      <c r="EI44" s="58" t="s">
        <v>115</v>
      </c>
      <c r="EJ44" s="58">
        <v>38</v>
      </c>
      <c r="EK44" s="58" t="s">
        <v>116</v>
      </c>
      <c r="EL44" s="58">
        <v>42</v>
      </c>
      <c r="EM44" s="58" t="s">
        <v>116</v>
      </c>
      <c r="EN44" s="58">
        <v>42</v>
      </c>
      <c r="EP44" s="58">
        <v>38</v>
      </c>
      <c r="EQ44" s="35">
        <v>2641</v>
      </c>
      <c r="ER44" s="35">
        <v>173</v>
      </c>
      <c r="ES44" s="59">
        <v>-4.7300000000000004</v>
      </c>
      <c r="ET44" s="35">
        <v>-15</v>
      </c>
      <c r="EU44" s="35">
        <v>31</v>
      </c>
      <c r="EV44" s="35">
        <v>28</v>
      </c>
      <c r="EW44" s="35">
        <v>31</v>
      </c>
      <c r="EX44" s="35">
        <v>11</v>
      </c>
      <c r="EY44" s="35">
        <v>0</v>
      </c>
      <c r="EZ44" s="35">
        <v>0</v>
      </c>
      <c r="FA44" s="35">
        <v>0</v>
      </c>
      <c r="FB44" s="35">
        <v>0</v>
      </c>
      <c r="FC44" s="35">
        <v>0</v>
      </c>
      <c r="FD44" s="35">
        <v>11</v>
      </c>
      <c r="FE44" s="35">
        <v>30</v>
      </c>
      <c r="FF44" s="35">
        <v>31</v>
      </c>
      <c r="FG44" s="59">
        <v>1.19</v>
      </c>
      <c r="FH44" s="59">
        <v>2.25</v>
      </c>
      <c r="FI44" s="59">
        <v>3.42</v>
      </c>
      <c r="FJ44" s="59">
        <v>4.4400000000000004</v>
      </c>
      <c r="FK44" s="59">
        <v>5.56</v>
      </c>
      <c r="FL44" s="59">
        <v>5.69</v>
      </c>
      <c r="FM44" s="59">
        <v>6</v>
      </c>
      <c r="FN44" s="59">
        <v>4.9400000000000004</v>
      </c>
      <c r="FO44" s="59">
        <v>3.81</v>
      </c>
      <c r="FP44" s="59">
        <v>2.58</v>
      </c>
      <c r="FQ44" s="59">
        <v>1.36</v>
      </c>
      <c r="FR44" s="59">
        <v>1.06</v>
      </c>
      <c r="FS44" s="60">
        <v>0.03</v>
      </c>
      <c r="FT44" s="60">
        <v>0.03</v>
      </c>
      <c r="FU44" s="60">
        <v>0.11</v>
      </c>
      <c r="FV44" s="60">
        <v>0.64</v>
      </c>
      <c r="FW44" s="60">
        <v>0.67</v>
      </c>
      <c r="FX44" s="60">
        <v>0.6</v>
      </c>
      <c r="FY44" s="60">
        <v>0.69</v>
      </c>
      <c r="FZ44" s="60">
        <v>0.93</v>
      </c>
      <c r="GA44" s="60">
        <v>0.95</v>
      </c>
      <c r="GB44" s="60">
        <v>0.79</v>
      </c>
      <c r="GC44" s="60">
        <v>0.06</v>
      </c>
      <c r="GD44" s="60">
        <v>0.03</v>
      </c>
    </row>
    <row r="45" spans="1:186" x14ac:dyDescent="0.2">
      <c r="A45" s="28">
        <v>39</v>
      </c>
      <c r="B45" s="50" t="s">
        <v>118</v>
      </c>
      <c r="C45" s="50" t="s">
        <v>117</v>
      </c>
      <c r="D45" s="50" t="s">
        <v>118</v>
      </c>
      <c r="E45" s="35">
        <v>868</v>
      </c>
      <c r="F45" s="51"/>
      <c r="G45" s="51"/>
      <c r="H45" s="51"/>
      <c r="I45" s="51"/>
      <c r="J45" s="51"/>
      <c r="K45" s="51"/>
      <c r="L45" s="52">
        <v>-2.46</v>
      </c>
      <c r="M45" s="52">
        <v>0.49</v>
      </c>
      <c r="N45" s="52">
        <v>5.37</v>
      </c>
      <c r="O45" s="52">
        <v>9.84</v>
      </c>
      <c r="P45" s="52">
        <v>13.39</v>
      </c>
      <c r="Q45" s="52">
        <v>17.559999999999999</v>
      </c>
      <c r="R45" s="52">
        <v>19.29</v>
      </c>
      <c r="S45" s="52">
        <v>18.579999999999998</v>
      </c>
      <c r="T45" s="52">
        <v>15.33</v>
      </c>
      <c r="U45" s="52">
        <v>9.33</v>
      </c>
      <c r="V45" s="52">
        <v>3.03</v>
      </c>
      <c r="W45" s="52">
        <v>-1.44</v>
      </c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53">
        <v>4.3920000000000003</v>
      </c>
      <c r="AW45" s="53">
        <v>8.1</v>
      </c>
      <c r="AX45" s="53">
        <v>12.383999999999999</v>
      </c>
      <c r="AY45" s="53">
        <v>16.2</v>
      </c>
      <c r="AZ45" s="53">
        <v>20.088000000000001</v>
      </c>
      <c r="BA45" s="53">
        <v>20.808</v>
      </c>
      <c r="BB45" s="53">
        <v>21.888000000000002</v>
      </c>
      <c r="BC45" s="53">
        <v>18</v>
      </c>
      <c r="BD45" s="53">
        <v>13.895999999999999</v>
      </c>
      <c r="BE45" s="53">
        <v>9.2880000000000003</v>
      </c>
      <c r="BF45" s="53">
        <v>5.0039999999999996</v>
      </c>
      <c r="BG45" s="53">
        <v>3.8160000000000003</v>
      </c>
      <c r="BH45" s="53">
        <v>7.5533985035250719</v>
      </c>
      <c r="BI45" s="53">
        <v>9.6782645084915639</v>
      </c>
      <c r="BJ45" s="53">
        <v>13.324986872108983</v>
      </c>
      <c r="BK45" s="53">
        <v>12.802539163101892</v>
      </c>
      <c r="BL45" s="53">
        <v>10.193395881006866</v>
      </c>
      <c r="BM45" s="53">
        <v>9.4720360563380286</v>
      </c>
      <c r="BN45" s="53">
        <v>10.311529411764704</v>
      </c>
      <c r="BO45" s="53">
        <v>10.700564971751412</v>
      </c>
      <c r="BP45" s="53">
        <v>12.040067624683008</v>
      </c>
      <c r="BQ45" s="53">
        <v>10.207409341231454</v>
      </c>
      <c r="BR45" s="53">
        <v>7.460543164111737</v>
      </c>
      <c r="BS45" s="53">
        <v>6.3346145591881786</v>
      </c>
      <c r="BT45" s="53">
        <v>5.6894649238649366</v>
      </c>
      <c r="BU45" s="53">
        <v>7.8735417464277813</v>
      </c>
      <c r="BV45" s="53">
        <v>11.939381656691513</v>
      </c>
      <c r="BW45" s="53">
        <v>12.406548793537787</v>
      </c>
      <c r="BX45" s="53">
        <v>11.77929061784897</v>
      </c>
      <c r="BY45" s="53">
        <v>11.476637746478875</v>
      </c>
      <c r="BZ45" s="53">
        <v>12.400941176470587</v>
      </c>
      <c r="CA45" s="53">
        <v>11.531073446327683</v>
      </c>
      <c r="CB45" s="53">
        <v>11.112101437024512</v>
      </c>
      <c r="CC45" s="53">
        <v>8.7040922090813773</v>
      </c>
      <c r="CD45" s="53">
        <v>5.6011467410105213</v>
      </c>
      <c r="CE45" s="53">
        <v>4.6725799607442475</v>
      </c>
      <c r="CF45" s="53">
        <v>3.8255313442048009</v>
      </c>
      <c r="CG45" s="53">
        <v>6.0688189843639977</v>
      </c>
      <c r="CH45" s="53">
        <v>10.553776441274042</v>
      </c>
      <c r="CI45" s="53">
        <v>12.010558423973684</v>
      </c>
      <c r="CJ45" s="53">
        <v>13.365185354691073</v>
      </c>
      <c r="CK45" s="53">
        <v>13.48123943661972</v>
      </c>
      <c r="CL45" s="53">
        <v>14.490352941176472</v>
      </c>
      <c r="CM45" s="53">
        <v>12.361581920903955</v>
      </c>
      <c r="CN45" s="53">
        <v>10.184135249366019</v>
      </c>
      <c r="CO45" s="53">
        <v>7.2007750769312997</v>
      </c>
      <c r="CP45" s="53">
        <v>3.7417503179093048</v>
      </c>
      <c r="CQ45" s="53">
        <v>3.0105453623003156</v>
      </c>
      <c r="CR45" s="53">
        <v>3.002493177989062</v>
      </c>
      <c r="CS45" s="53">
        <v>5.1064571928512352</v>
      </c>
      <c r="CT45" s="53">
        <v>8.2715940592671053</v>
      </c>
      <c r="CU45" s="53">
        <v>9.5297764625852057</v>
      </c>
      <c r="CV45" s="53">
        <v>10.58986956521739</v>
      </c>
      <c r="CW45" s="53">
        <v>11.236320000000001</v>
      </c>
      <c r="CX45" s="53">
        <v>11.570823529411763</v>
      </c>
      <c r="CY45" s="53">
        <v>9.2485875706214706</v>
      </c>
      <c r="CZ45" s="53">
        <v>7.5881792054099746</v>
      </c>
      <c r="DA45" s="53">
        <v>5.9675064906427657</v>
      </c>
      <c r="DB45" s="53">
        <v>3.1499890393156114</v>
      </c>
      <c r="DC45" s="53">
        <v>2.5255530485786006</v>
      </c>
      <c r="DD45" s="53">
        <v>2.1794550117733227</v>
      </c>
      <c r="DE45" s="53">
        <v>4.1440954013384736</v>
      </c>
      <c r="DF45" s="53">
        <v>5.9894116772601675</v>
      </c>
      <c r="DG45" s="53">
        <v>7.0489945011967281</v>
      </c>
      <c r="DH45" s="53">
        <v>7.8145537757437067</v>
      </c>
      <c r="DI45" s="53">
        <v>8.9914005633802816</v>
      </c>
      <c r="DJ45" s="53">
        <v>8.6512941176470566</v>
      </c>
      <c r="DK45" s="53">
        <v>6.1355932203389836</v>
      </c>
      <c r="DL45" s="53">
        <v>4.9922231614539312</v>
      </c>
      <c r="DM45" s="53">
        <v>4.7342379043542309</v>
      </c>
      <c r="DN45" s="53">
        <v>2.5582277607219184</v>
      </c>
      <c r="DO45" s="53">
        <v>2.0405607348568848</v>
      </c>
      <c r="DP45" s="54">
        <v>636</v>
      </c>
      <c r="DQ45" s="54">
        <v>736</v>
      </c>
      <c r="DR45" s="54">
        <v>847</v>
      </c>
      <c r="DS45" s="54">
        <v>1084</v>
      </c>
      <c r="DT45" s="54">
        <v>1418</v>
      </c>
      <c r="DU45" s="54">
        <v>1806</v>
      </c>
      <c r="DV45" s="54">
        <v>1835</v>
      </c>
      <c r="DW45" s="54">
        <v>1904</v>
      </c>
      <c r="DX45" s="54">
        <v>1611</v>
      </c>
      <c r="DY45" s="54">
        <v>1261</v>
      </c>
      <c r="DZ45" s="54">
        <v>956</v>
      </c>
      <c r="EA45" s="54">
        <v>700</v>
      </c>
      <c r="EB45" s="54">
        <v>1</v>
      </c>
      <c r="EC45" s="55">
        <v>0.9</v>
      </c>
      <c r="ED45" s="55" t="s">
        <v>35</v>
      </c>
      <c r="EE45" s="56">
        <v>1</v>
      </c>
      <c r="EF45" s="57" t="s">
        <v>289</v>
      </c>
      <c r="EG45" s="35"/>
      <c r="EH45" s="58">
        <v>39</v>
      </c>
      <c r="EI45" s="58" t="s">
        <v>117</v>
      </c>
      <c r="EJ45" s="58">
        <v>39</v>
      </c>
      <c r="EK45" s="58" t="s">
        <v>43</v>
      </c>
      <c r="EL45" s="58">
        <v>4</v>
      </c>
      <c r="EM45" s="58" t="s">
        <v>43</v>
      </c>
      <c r="EN45" s="58">
        <v>4</v>
      </c>
      <c r="EP45" s="58">
        <v>39</v>
      </c>
      <c r="EQ45" s="35">
        <v>3533</v>
      </c>
      <c r="ER45" s="35">
        <v>217</v>
      </c>
      <c r="ES45" s="59">
        <v>-3.7199999999999989</v>
      </c>
      <c r="ET45" s="35">
        <v>-18</v>
      </c>
      <c r="EU45" s="35">
        <v>31</v>
      </c>
      <c r="EV45" s="35">
        <v>28</v>
      </c>
      <c r="EW45" s="35">
        <v>31</v>
      </c>
      <c r="EX45" s="35">
        <v>30</v>
      </c>
      <c r="EY45" s="35">
        <v>2</v>
      </c>
      <c r="EZ45" s="35">
        <v>0</v>
      </c>
      <c r="FA45" s="35">
        <v>0</v>
      </c>
      <c r="FB45" s="35">
        <v>0</v>
      </c>
      <c r="FC45" s="35">
        <v>3</v>
      </c>
      <c r="FD45" s="35">
        <v>31</v>
      </c>
      <c r="FE45" s="35">
        <v>30</v>
      </c>
      <c r="FF45" s="35">
        <v>31</v>
      </c>
      <c r="FG45" s="59">
        <v>1.22</v>
      </c>
      <c r="FH45" s="59">
        <v>2.25</v>
      </c>
      <c r="FI45" s="59">
        <v>3.44</v>
      </c>
      <c r="FJ45" s="59">
        <v>4.5</v>
      </c>
      <c r="FK45" s="59">
        <v>5.58</v>
      </c>
      <c r="FL45" s="59">
        <v>5.78</v>
      </c>
      <c r="FM45" s="59">
        <v>6.08</v>
      </c>
      <c r="FN45" s="59">
        <v>5</v>
      </c>
      <c r="FO45" s="59">
        <v>3.86</v>
      </c>
      <c r="FP45" s="59">
        <v>2.58</v>
      </c>
      <c r="FQ45" s="59">
        <v>1.39</v>
      </c>
      <c r="FR45" s="59">
        <v>1.06</v>
      </c>
      <c r="FS45" s="60">
        <v>0.36</v>
      </c>
      <c r="FT45" s="60">
        <v>0.54</v>
      </c>
      <c r="FU45" s="60">
        <v>0.44</v>
      </c>
      <c r="FV45" s="60">
        <v>0.17</v>
      </c>
      <c r="FW45" s="60">
        <v>0.22</v>
      </c>
      <c r="FX45" s="60">
        <v>0.33</v>
      </c>
      <c r="FY45" s="60">
        <v>0.71</v>
      </c>
      <c r="FZ45" s="60">
        <v>1</v>
      </c>
      <c r="GA45" s="60">
        <v>0.59</v>
      </c>
      <c r="GB45" s="60">
        <v>0.43</v>
      </c>
      <c r="GC45" s="60">
        <v>7.0000000000000007E-2</v>
      </c>
      <c r="GD45" s="60">
        <v>0.22</v>
      </c>
    </row>
    <row r="46" spans="1:186" x14ac:dyDescent="0.2">
      <c r="A46" s="28">
        <v>40</v>
      </c>
      <c r="B46" s="50" t="s">
        <v>120</v>
      </c>
      <c r="C46" s="50" t="s">
        <v>119</v>
      </c>
      <c r="D46" s="50" t="s">
        <v>120</v>
      </c>
      <c r="E46" s="35">
        <v>1093</v>
      </c>
      <c r="F46" s="51"/>
      <c r="G46" s="51"/>
      <c r="H46" s="51"/>
      <c r="I46" s="51"/>
      <c r="J46" s="51"/>
      <c r="K46" s="51"/>
      <c r="L46" s="52">
        <v>-5.58</v>
      </c>
      <c r="M46" s="52">
        <v>-2.2999999999999998</v>
      </c>
      <c r="N46" s="52">
        <v>2.83</v>
      </c>
      <c r="O46" s="52">
        <v>7.65</v>
      </c>
      <c r="P46" s="52">
        <v>11.47</v>
      </c>
      <c r="Q46" s="52">
        <v>15.95</v>
      </c>
      <c r="R46" s="52">
        <v>17.809999999999999</v>
      </c>
      <c r="S46" s="52">
        <v>17.05</v>
      </c>
      <c r="T46" s="52">
        <v>13.55</v>
      </c>
      <c r="U46" s="52">
        <v>7.1</v>
      </c>
      <c r="V46" s="52">
        <v>0.32</v>
      </c>
      <c r="W46" s="52">
        <v>-4.49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53">
        <v>4.6080000000000005</v>
      </c>
      <c r="AW46" s="53">
        <v>8.2080000000000002</v>
      </c>
      <c r="AX46" s="53">
        <v>12.888000000000002</v>
      </c>
      <c r="AY46" s="53">
        <v>16.704000000000001</v>
      </c>
      <c r="AZ46" s="53">
        <v>20.411999999999999</v>
      </c>
      <c r="BA46" s="53">
        <v>21.6</v>
      </c>
      <c r="BB46" s="53">
        <v>22.788</v>
      </c>
      <c r="BC46" s="53">
        <v>18.792000000000002</v>
      </c>
      <c r="BD46" s="53">
        <v>14.4</v>
      </c>
      <c r="BE46" s="53">
        <v>9.2880000000000003</v>
      </c>
      <c r="BF46" s="53">
        <v>5.1839999999999993</v>
      </c>
      <c r="BG46" s="53">
        <v>3.8880000000000003</v>
      </c>
      <c r="BH46" s="53">
        <v>7.9248771184525344</v>
      </c>
      <c r="BI46" s="53">
        <v>9.8073080352714523</v>
      </c>
      <c r="BJ46" s="53">
        <v>13.867282849462256</v>
      </c>
      <c r="BK46" s="53">
        <v>13.200840381509506</v>
      </c>
      <c r="BL46" s="53">
        <v>10.357805491990847</v>
      </c>
      <c r="BM46" s="53">
        <v>9.832563380281691</v>
      </c>
      <c r="BN46" s="53">
        <v>10.735523219814239</v>
      </c>
      <c r="BO46" s="53">
        <v>11.171389830508474</v>
      </c>
      <c r="BP46" s="53">
        <v>12.476754015215553</v>
      </c>
      <c r="BQ46" s="53">
        <v>10.207409341231454</v>
      </c>
      <c r="BR46" s="53">
        <v>7.7289080261301448</v>
      </c>
      <c r="BS46" s="53">
        <v>6.4541355886068237</v>
      </c>
      <c r="BT46" s="53">
        <v>5.9692746742189495</v>
      </c>
      <c r="BU46" s="53">
        <v>7.9785223030468186</v>
      </c>
      <c r="BV46" s="53">
        <v>12.425286724115006</v>
      </c>
      <c r="BW46" s="53">
        <v>12.792530311558963</v>
      </c>
      <c r="BX46" s="53">
        <v>11.96927917620137</v>
      </c>
      <c r="BY46" s="53">
        <v>11.913464788732396</v>
      </c>
      <c r="BZ46" s="53">
        <v>12.91084829721362</v>
      </c>
      <c r="CA46" s="53">
        <v>12.038440677966102</v>
      </c>
      <c r="CB46" s="53">
        <v>11.515131022823329</v>
      </c>
      <c r="CC46" s="53">
        <v>8.7040922090813773</v>
      </c>
      <c r="CD46" s="53">
        <v>5.8026268396080223</v>
      </c>
      <c r="CE46" s="53">
        <v>4.7607418467960256</v>
      </c>
      <c r="CF46" s="53">
        <v>4.0136722299853647</v>
      </c>
      <c r="CG46" s="53">
        <v>6.1497365708221841</v>
      </c>
      <c r="CH46" s="53">
        <v>10.983290598767756</v>
      </c>
      <c r="CI46" s="53">
        <v>12.384220241608421</v>
      </c>
      <c r="CJ46" s="53">
        <v>13.580752860411897</v>
      </c>
      <c r="CK46" s="53">
        <v>13.994366197183101</v>
      </c>
      <c r="CL46" s="53">
        <v>15.086173374613002</v>
      </c>
      <c r="CM46" s="53">
        <v>12.905491525423729</v>
      </c>
      <c r="CN46" s="53">
        <v>10.553508030431107</v>
      </c>
      <c r="CO46" s="53">
        <v>7.2007750769312997</v>
      </c>
      <c r="CP46" s="53">
        <v>3.8763456530858984</v>
      </c>
      <c r="CQ46" s="53">
        <v>3.0673481049852271</v>
      </c>
      <c r="CR46" s="53">
        <v>3.1501567769065568</v>
      </c>
      <c r="CS46" s="53">
        <v>5.1745432887559177</v>
      </c>
      <c r="CT46" s="53">
        <v>8.6082287012140224</v>
      </c>
      <c r="CU46" s="53">
        <v>9.8262583969767459</v>
      </c>
      <c r="CV46" s="53">
        <v>10.760673913043476</v>
      </c>
      <c r="CW46" s="53">
        <v>11.664000000000001</v>
      </c>
      <c r="CX46" s="53">
        <v>12.046597523219813</v>
      </c>
      <c r="CY46" s="53">
        <v>9.6555254237288146</v>
      </c>
      <c r="CZ46" s="53">
        <v>7.8633981403212179</v>
      </c>
      <c r="DA46" s="53">
        <v>5.9675064906427657</v>
      </c>
      <c r="DB46" s="53">
        <v>3.2632979975643743</v>
      </c>
      <c r="DC46" s="53">
        <v>2.5732049928914043</v>
      </c>
      <c r="DD46" s="53">
        <v>2.2866413238277485</v>
      </c>
      <c r="DE46" s="53">
        <v>4.1993500066896532</v>
      </c>
      <c r="DF46" s="53">
        <v>6.233166803660291</v>
      </c>
      <c r="DG46" s="53">
        <v>7.2682965523450713</v>
      </c>
      <c r="DH46" s="53">
        <v>7.9405949656750563</v>
      </c>
      <c r="DI46" s="53">
        <v>9.3336338028169017</v>
      </c>
      <c r="DJ46" s="53">
        <v>9.0070216718266227</v>
      </c>
      <c r="DK46" s="53">
        <v>6.4055593220338984</v>
      </c>
      <c r="DL46" s="53">
        <v>5.1732882502113275</v>
      </c>
      <c r="DM46" s="53">
        <v>4.7342379043542309</v>
      </c>
      <c r="DN46" s="53">
        <v>2.6502503420428507</v>
      </c>
      <c r="DO46" s="53">
        <v>2.0790618807975809</v>
      </c>
      <c r="DP46" s="54">
        <v>636</v>
      </c>
      <c r="DQ46" s="54">
        <v>736</v>
      </c>
      <c r="DR46" s="54">
        <v>847</v>
      </c>
      <c r="DS46" s="54">
        <v>1084</v>
      </c>
      <c r="DT46" s="54">
        <v>1418</v>
      </c>
      <c r="DU46" s="54">
        <v>1806</v>
      </c>
      <c r="DV46" s="54">
        <v>1835</v>
      </c>
      <c r="DW46" s="54">
        <v>1904</v>
      </c>
      <c r="DX46" s="54">
        <v>1611</v>
      </c>
      <c r="DY46" s="54">
        <v>1261</v>
      </c>
      <c r="DZ46" s="54">
        <v>956</v>
      </c>
      <c r="EA46" s="54">
        <v>700</v>
      </c>
      <c r="EB46" s="54">
        <v>1</v>
      </c>
      <c r="EC46" s="55">
        <v>0.9</v>
      </c>
      <c r="ED46" s="55" t="s">
        <v>35</v>
      </c>
      <c r="EE46" s="56">
        <v>1</v>
      </c>
      <c r="EF46" s="57" t="s">
        <v>289</v>
      </c>
      <c r="EG46" s="35"/>
      <c r="EH46" s="58">
        <v>40</v>
      </c>
      <c r="EI46" s="58" t="s">
        <v>119</v>
      </c>
      <c r="EJ46" s="58">
        <v>40</v>
      </c>
      <c r="EK46" s="58" t="s">
        <v>120</v>
      </c>
      <c r="EL46" s="58">
        <v>40</v>
      </c>
      <c r="EM46" s="58" t="s">
        <v>120</v>
      </c>
      <c r="EN46" s="58">
        <v>40</v>
      </c>
      <c r="EP46" s="58">
        <v>40</v>
      </c>
      <c r="EQ46" s="35">
        <v>4391</v>
      </c>
      <c r="ER46" s="35">
        <v>255</v>
      </c>
      <c r="ES46" s="59">
        <v>-2.7800000000000011</v>
      </c>
      <c r="ET46" s="35">
        <v>-19</v>
      </c>
      <c r="EU46" s="35">
        <v>31</v>
      </c>
      <c r="EV46" s="35">
        <v>28</v>
      </c>
      <c r="EW46" s="35">
        <v>31</v>
      </c>
      <c r="EX46" s="35">
        <v>30</v>
      </c>
      <c r="EY46" s="35">
        <v>21</v>
      </c>
      <c r="EZ46" s="35">
        <v>0</v>
      </c>
      <c r="FA46" s="35">
        <v>0</v>
      </c>
      <c r="FB46" s="35">
        <v>0</v>
      </c>
      <c r="FC46" s="35">
        <v>22</v>
      </c>
      <c r="FD46" s="35">
        <v>31</v>
      </c>
      <c r="FE46" s="35">
        <v>30</v>
      </c>
      <c r="FF46" s="35">
        <v>31</v>
      </c>
      <c r="FG46" s="59">
        <v>1.28</v>
      </c>
      <c r="FH46" s="59">
        <v>2.2799999999999998</v>
      </c>
      <c r="FI46" s="59">
        <v>3.58</v>
      </c>
      <c r="FJ46" s="59">
        <v>4.6399999999999997</v>
      </c>
      <c r="FK46" s="59">
        <v>5.67</v>
      </c>
      <c r="FL46" s="59">
        <v>6</v>
      </c>
      <c r="FM46" s="59">
        <v>6.33</v>
      </c>
      <c r="FN46" s="59">
        <v>5.22</v>
      </c>
      <c r="FO46" s="59">
        <v>4</v>
      </c>
      <c r="FP46" s="59">
        <v>2.58</v>
      </c>
      <c r="FQ46" s="59">
        <v>1.44</v>
      </c>
      <c r="FR46" s="59">
        <v>1.08</v>
      </c>
      <c r="FS46" s="60">
        <v>0.1</v>
      </c>
      <c r="FT46" s="60">
        <v>0.14000000000000001</v>
      </c>
      <c r="FU46" s="60">
        <v>0.22</v>
      </c>
      <c r="FV46" s="60">
        <v>0.52</v>
      </c>
      <c r="FW46" s="60">
        <v>0.55000000000000004</v>
      </c>
      <c r="FX46" s="60">
        <v>0.52</v>
      </c>
      <c r="FY46" s="60">
        <v>0.83</v>
      </c>
      <c r="FZ46" s="60">
        <v>0.87</v>
      </c>
      <c r="GA46" s="60">
        <v>0.87</v>
      </c>
      <c r="GB46" s="60">
        <v>0.56000000000000005</v>
      </c>
      <c r="GC46" s="60">
        <v>0.19</v>
      </c>
      <c r="GD46" s="60">
        <v>0.21</v>
      </c>
    </row>
    <row r="47" spans="1:186" x14ac:dyDescent="0.2">
      <c r="A47" s="28">
        <v>41</v>
      </c>
      <c r="B47" s="50" t="s">
        <v>121</v>
      </c>
      <c r="C47" s="50" t="s">
        <v>121</v>
      </c>
      <c r="D47" s="50" t="s">
        <v>121</v>
      </c>
      <c r="E47" s="35">
        <v>316</v>
      </c>
      <c r="F47" s="51"/>
      <c r="G47" s="51"/>
      <c r="H47" s="51"/>
      <c r="I47" s="51"/>
      <c r="J47" s="51"/>
      <c r="K47" s="51"/>
      <c r="L47" s="52">
        <v>-0.67</v>
      </c>
      <c r="M47" s="52">
        <v>2.58</v>
      </c>
      <c r="N47" s="52">
        <v>7.77</v>
      </c>
      <c r="O47" s="52">
        <v>12.53</v>
      </c>
      <c r="P47" s="52">
        <v>16.32</v>
      </c>
      <c r="Q47" s="52">
        <v>20.76</v>
      </c>
      <c r="R47" s="52">
        <v>22.6</v>
      </c>
      <c r="S47" s="52">
        <v>21.84</v>
      </c>
      <c r="T47" s="52">
        <v>18.38</v>
      </c>
      <c r="U47" s="52">
        <v>11.99</v>
      </c>
      <c r="V47" s="52">
        <v>5.29</v>
      </c>
      <c r="W47" s="52">
        <v>0.42</v>
      </c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53">
        <v>4.3920000000000003</v>
      </c>
      <c r="AW47" s="53">
        <v>8.1</v>
      </c>
      <c r="AX47" s="53">
        <v>12.383999999999999</v>
      </c>
      <c r="AY47" s="53">
        <v>16.2</v>
      </c>
      <c r="AZ47" s="53">
        <v>20.088000000000001</v>
      </c>
      <c r="BA47" s="53">
        <v>20.808</v>
      </c>
      <c r="BB47" s="53">
        <v>21.888000000000002</v>
      </c>
      <c r="BC47" s="53">
        <v>18</v>
      </c>
      <c r="BD47" s="53">
        <v>13.895999999999999</v>
      </c>
      <c r="BE47" s="53">
        <v>9.2880000000000003</v>
      </c>
      <c r="BF47" s="53">
        <v>5.0039999999999996</v>
      </c>
      <c r="BG47" s="53">
        <v>3.8160000000000003</v>
      </c>
      <c r="BH47" s="53">
        <v>7.5533985035250719</v>
      </c>
      <c r="BI47" s="53">
        <v>9.6782645084915639</v>
      </c>
      <c r="BJ47" s="53">
        <v>13.324986872108983</v>
      </c>
      <c r="BK47" s="53">
        <v>12.802539163101892</v>
      </c>
      <c r="BL47" s="53">
        <v>10.193395881006866</v>
      </c>
      <c r="BM47" s="53">
        <v>9.4720360563380286</v>
      </c>
      <c r="BN47" s="53">
        <v>10.311529411764704</v>
      </c>
      <c r="BO47" s="53">
        <v>10.700564971751412</v>
      </c>
      <c r="BP47" s="53">
        <v>12.040067624683008</v>
      </c>
      <c r="BQ47" s="53">
        <v>10.207409341231454</v>
      </c>
      <c r="BR47" s="53">
        <v>7.460543164111737</v>
      </c>
      <c r="BS47" s="53">
        <v>6.3346145591881786</v>
      </c>
      <c r="BT47" s="53">
        <v>5.6894649238649366</v>
      </c>
      <c r="BU47" s="53">
        <v>7.8735417464277813</v>
      </c>
      <c r="BV47" s="53">
        <v>11.939381656691513</v>
      </c>
      <c r="BW47" s="53">
        <v>12.406548793537787</v>
      </c>
      <c r="BX47" s="53">
        <v>11.77929061784897</v>
      </c>
      <c r="BY47" s="53">
        <v>11.476637746478875</v>
      </c>
      <c r="BZ47" s="53">
        <v>12.400941176470587</v>
      </c>
      <c r="CA47" s="53">
        <v>11.531073446327683</v>
      </c>
      <c r="CB47" s="53">
        <v>11.112101437024512</v>
      </c>
      <c r="CC47" s="53">
        <v>8.7040922090813773</v>
      </c>
      <c r="CD47" s="53">
        <v>5.6011467410105213</v>
      </c>
      <c r="CE47" s="53">
        <v>4.6725799607442475</v>
      </c>
      <c r="CF47" s="53">
        <v>3.8255313442048009</v>
      </c>
      <c r="CG47" s="53">
        <v>6.0688189843639977</v>
      </c>
      <c r="CH47" s="53">
        <v>10.553776441274042</v>
      </c>
      <c r="CI47" s="53">
        <v>12.010558423973684</v>
      </c>
      <c r="CJ47" s="53">
        <v>13.365185354691073</v>
      </c>
      <c r="CK47" s="53">
        <v>13.48123943661972</v>
      </c>
      <c r="CL47" s="53">
        <v>14.490352941176472</v>
      </c>
      <c r="CM47" s="53">
        <v>12.361581920903955</v>
      </c>
      <c r="CN47" s="53">
        <v>10.184135249366019</v>
      </c>
      <c r="CO47" s="53">
        <v>7.2007750769312997</v>
      </c>
      <c r="CP47" s="53">
        <v>3.7417503179093048</v>
      </c>
      <c r="CQ47" s="53">
        <v>3.0105453623003156</v>
      </c>
      <c r="CR47" s="53">
        <v>3.002493177989062</v>
      </c>
      <c r="CS47" s="53">
        <v>5.1064571928512352</v>
      </c>
      <c r="CT47" s="53">
        <v>8.2715940592671053</v>
      </c>
      <c r="CU47" s="53">
        <v>9.5297764625852057</v>
      </c>
      <c r="CV47" s="53">
        <v>10.58986956521739</v>
      </c>
      <c r="CW47" s="53">
        <v>11.236320000000001</v>
      </c>
      <c r="CX47" s="53">
        <v>11.570823529411763</v>
      </c>
      <c r="CY47" s="53">
        <v>9.2485875706214706</v>
      </c>
      <c r="CZ47" s="53">
        <v>7.5881792054099746</v>
      </c>
      <c r="DA47" s="53">
        <v>5.9675064906427657</v>
      </c>
      <c r="DB47" s="53">
        <v>3.1499890393156114</v>
      </c>
      <c r="DC47" s="53">
        <v>2.5255530485786006</v>
      </c>
      <c r="DD47" s="53">
        <v>2.1794550117733227</v>
      </c>
      <c r="DE47" s="53">
        <v>4.1440954013384736</v>
      </c>
      <c r="DF47" s="53">
        <v>5.9894116772601675</v>
      </c>
      <c r="DG47" s="53">
        <v>7.0489945011967281</v>
      </c>
      <c r="DH47" s="53">
        <v>7.8145537757437067</v>
      </c>
      <c r="DI47" s="53">
        <v>8.9914005633802816</v>
      </c>
      <c r="DJ47" s="53">
        <v>8.6512941176470566</v>
      </c>
      <c r="DK47" s="53">
        <v>6.1355932203389836</v>
      </c>
      <c r="DL47" s="53">
        <v>4.9922231614539312</v>
      </c>
      <c r="DM47" s="53">
        <v>4.7342379043542309</v>
      </c>
      <c r="DN47" s="53">
        <v>2.5582277607219184</v>
      </c>
      <c r="DO47" s="53">
        <v>2.0405607348568848</v>
      </c>
      <c r="DP47" s="54">
        <v>636</v>
      </c>
      <c r="DQ47" s="54">
        <v>736</v>
      </c>
      <c r="DR47" s="54">
        <v>847</v>
      </c>
      <c r="DS47" s="54">
        <v>1084</v>
      </c>
      <c r="DT47" s="54">
        <v>1418</v>
      </c>
      <c r="DU47" s="54">
        <v>1806</v>
      </c>
      <c r="DV47" s="54">
        <v>1835</v>
      </c>
      <c r="DW47" s="54">
        <v>1904</v>
      </c>
      <c r="DX47" s="54">
        <v>1611</v>
      </c>
      <c r="DY47" s="54">
        <v>1261</v>
      </c>
      <c r="DZ47" s="54">
        <v>956</v>
      </c>
      <c r="EA47" s="54">
        <v>700</v>
      </c>
      <c r="EB47" s="54">
        <v>1</v>
      </c>
      <c r="EC47" s="55">
        <v>0.9</v>
      </c>
      <c r="ED47" s="55" t="s">
        <v>35</v>
      </c>
      <c r="EE47" s="56">
        <v>1</v>
      </c>
      <c r="EF47" s="57" t="s">
        <v>290</v>
      </c>
      <c r="EG47" s="35"/>
      <c r="EH47" s="58">
        <v>41</v>
      </c>
      <c r="EI47" s="58" t="s">
        <v>121</v>
      </c>
      <c r="EJ47" s="58">
        <v>41</v>
      </c>
      <c r="EK47" s="58" t="s">
        <v>122</v>
      </c>
      <c r="EL47" s="58">
        <v>44</v>
      </c>
      <c r="EM47" s="58" t="s">
        <v>122</v>
      </c>
      <c r="EN47" s="58">
        <v>44</v>
      </c>
      <c r="EP47" s="58">
        <v>41</v>
      </c>
      <c r="EQ47" s="35">
        <v>2819</v>
      </c>
      <c r="ER47" s="35">
        <v>185</v>
      </c>
      <c r="ES47" s="59">
        <v>-4.76</v>
      </c>
      <c r="ET47" s="35">
        <v>-15</v>
      </c>
      <c r="EU47" s="35">
        <v>31</v>
      </c>
      <c r="EV47" s="35">
        <v>28</v>
      </c>
      <c r="EW47" s="35">
        <v>31</v>
      </c>
      <c r="EX47" s="35">
        <v>17</v>
      </c>
      <c r="EY47" s="35">
        <v>0</v>
      </c>
      <c r="EZ47" s="35">
        <v>0</v>
      </c>
      <c r="FA47" s="35">
        <v>0</v>
      </c>
      <c r="FB47" s="35">
        <v>0</v>
      </c>
      <c r="FC47" s="35">
        <v>0</v>
      </c>
      <c r="FD47" s="35">
        <v>17</v>
      </c>
      <c r="FE47" s="35">
        <v>30</v>
      </c>
      <c r="FF47" s="35">
        <v>31</v>
      </c>
      <c r="FG47" s="59">
        <v>1.22</v>
      </c>
      <c r="FH47" s="59">
        <v>2.25</v>
      </c>
      <c r="FI47" s="59">
        <v>3.44</v>
      </c>
      <c r="FJ47" s="59">
        <v>4.5</v>
      </c>
      <c r="FK47" s="59">
        <v>5.58</v>
      </c>
      <c r="FL47" s="59">
        <v>5.78</v>
      </c>
      <c r="FM47" s="59">
        <v>6.08</v>
      </c>
      <c r="FN47" s="59">
        <v>5</v>
      </c>
      <c r="FO47" s="59">
        <v>3.86</v>
      </c>
      <c r="FP47" s="59">
        <v>2.58</v>
      </c>
      <c r="FQ47" s="59">
        <v>1.39</v>
      </c>
      <c r="FR47" s="59">
        <v>1.06</v>
      </c>
      <c r="FS47" s="60">
        <v>0.02</v>
      </c>
      <c r="FT47" s="60">
        <v>0.02</v>
      </c>
      <c r="FU47" s="60">
        <v>0.09</v>
      </c>
      <c r="FV47" s="60">
        <v>0.54</v>
      </c>
      <c r="FW47" s="60">
        <v>0.56000000000000005</v>
      </c>
      <c r="FX47" s="60">
        <v>0.47</v>
      </c>
      <c r="FY47" s="60">
        <v>0.63</v>
      </c>
      <c r="FZ47" s="60">
        <v>0.89</v>
      </c>
      <c r="GA47" s="60">
        <v>0.85</v>
      </c>
      <c r="GB47" s="60">
        <v>0.68</v>
      </c>
      <c r="GC47" s="60">
        <v>0.05</v>
      </c>
      <c r="GD47" s="60">
        <v>0.03</v>
      </c>
    </row>
    <row r="48" spans="1:186" x14ac:dyDescent="0.2">
      <c r="A48" s="28">
        <v>42</v>
      </c>
      <c r="B48" s="50" t="s">
        <v>116</v>
      </c>
      <c r="C48" s="50" t="s">
        <v>123</v>
      </c>
      <c r="D48" s="50" t="s">
        <v>116</v>
      </c>
      <c r="E48" s="35">
        <v>639</v>
      </c>
      <c r="F48" s="51"/>
      <c r="G48" s="51"/>
      <c r="H48" s="51"/>
      <c r="I48" s="51"/>
      <c r="J48" s="51"/>
      <c r="K48" s="51"/>
      <c r="L48" s="52">
        <v>-2.2200000000000002</v>
      </c>
      <c r="M48" s="52">
        <v>0.88</v>
      </c>
      <c r="N48" s="52">
        <v>6.01</v>
      </c>
      <c r="O48" s="52">
        <v>10.71</v>
      </c>
      <c r="P48" s="52">
        <v>14.45</v>
      </c>
      <c r="Q48" s="52">
        <v>18.829999999999998</v>
      </c>
      <c r="R48" s="52">
        <v>20.64</v>
      </c>
      <c r="S48" s="52">
        <v>19.89</v>
      </c>
      <c r="T48" s="52">
        <v>16.48</v>
      </c>
      <c r="U48" s="52">
        <v>10.17</v>
      </c>
      <c r="V48" s="52">
        <v>3.55</v>
      </c>
      <c r="W48" s="52">
        <v>-1.25</v>
      </c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53">
        <v>4.3920000000000003</v>
      </c>
      <c r="AW48" s="53">
        <v>8.1</v>
      </c>
      <c r="AX48" s="53">
        <v>12.383999999999999</v>
      </c>
      <c r="AY48" s="53">
        <v>16.2</v>
      </c>
      <c r="AZ48" s="53">
        <v>20.088000000000001</v>
      </c>
      <c r="BA48" s="53">
        <v>20.808</v>
      </c>
      <c r="BB48" s="53">
        <v>21.888000000000002</v>
      </c>
      <c r="BC48" s="53">
        <v>18</v>
      </c>
      <c r="BD48" s="53">
        <v>13.895999999999999</v>
      </c>
      <c r="BE48" s="53">
        <v>9.2880000000000003</v>
      </c>
      <c r="BF48" s="53">
        <v>5.0039999999999996</v>
      </c>
      <c r="BG48" s="53">
        <v>3.8160000000000003</v>
      </c>
      <c r="BH48" s="53">
        <v>7.5533985035250719</v>
      </c>
      <c r="BI48" s="53">
        <v>9.6782645084915639</v>
      </c>
      <c r="BJ48" s="53">
        <v>13.324986872108983</v>
      </c>
      <c r="BK48" s="53">
        <v>12.802539163101892</v>
      </c>
      <c r="BL48" s="53">
        <v>10.193395881006866</v>
      </c>
      <c r="BM48" s="53">
        <v>9.4720360563380286</v>
      </c>
      <c r="BN48" s="53">
        <v>10.311529411764704</v>
      </c>
      <c r="BO48" s="53">
        <v>10.700564971751412</v>
      </c>
      <c r="BP48" s="53">
        <v>12.040067624683008</v>
      </c>
      <c r="BQ48" s="53">
        <v>10.207409341231454</v>
      </c>
      <c r="BR48" s="53">
        <v>7.460543164111737</v>
      </c>
      <c r="BS48" s="53">
        <v>6.3346145591881786</v>
      </c>
      <c r="BT48" s="53">
        <v>5.6894649238649366</v>
      </c>
      <c r="BU48" s="53">
        <v>7.8735417464277813</v>
      </c>
      <c r="BV48" s="53">
        <v>11.939381656691513</v>
      </c>
      <c r="BW48" s="53">
        <v>12.406548793537787</v>
      </c>
      <c r="BX48" s="53">
        <v>11.77929061784897</v>
      </c>
      <c r="BY48" s="53">
        <v>11.476637746478875</v>
      </c>
      <c r="BZ48" s="53">
        <v>12.400941176470587</v>
      </c>
      <c r="CA48" s="53">
        <v>11.531073446327683</v>
      </c>
      <c r="CB48" s="53">
        <v>11.112101437024512</v>
      </c>
      <c r="CC48" s="53">
        <v>8.7040922090813773</v>
      </c>
      <c r="CD48" s="53">
        <v>5.6011467410105213</v>
      </c>
      <c r="CE48" s="53">
        <v>4.6725799607442475</v>
      </c>
      <c r="CF48" s="53">
        <v>3.8255313442048009</v>
      </c>
      <c r="CG48" s="53">
        <v>6.0688189843639977</v>
      </c>
      <c r="CH48" s="53">
        <v>10.553776441274042</v>
      </c>
      <c r="CI48" s="53">
        <v>12.010558423973684</v>
      </c>
      <c r="CJ48" s="53">
        <v>13.365185354691073</v>
      </c>
      <c r="CK48" s="53">
        <v>13.48123943661972</v>
      </c>
      <c r="CL48" s="53">
        <v>14.490352941176472</v>
      </c>
      <c r="CM48" s="53">
        <v>12.361581920903955</v>
      </c>
      <c r="CN48" s="53">
        <v>10.184135249366019</v>
      </c>
      <c r="CO48" s="53">
        <v>7.2007750769312997</v>
      </c>
      <c r="CP48" s="53">
        <v>3.7417503179093048</v>
      </c>
      <c r="CQ48" s="53">
        <v>3.0105453623003156</v>
      </c>
      <c r="CR48" s="53">
        <v>3.002493177989062</v>
      </c>
      <c r="CS48" s="53">
        <v>5.1064571928512352</v>
      </c>
      <c r="CT48" s="53">
        <v>8.2715940592671053</v>
      </c>
      <c r="CU48" s="53">
        <v>9.5297764625852057</v>
      </c>
      <c r="CV48" s="53">
        <v>10.58986956521739</v>
      </c>
      <c r="CW48" s="53">
        <v>11.236320000000001</v>
      </c>
      <c r="CX48" s="53">
        <v>11.570823529411763</v>
      </c>
      <c r="CY48" s="53">
        <v>9.2485875706214706</v>
      </c>
      <c r="CZ48" s="53">
        <v>7.5881792054099746</v>
      </c>
      <c r="DA48" s="53">
        <v>5.9675064906427657</v>
      </c>
      <c r="DB48" s="53">
        <v>3.1499890393156114</v>
      </c>
      <c r="DC48" s="53">
        <v>2.5255530485786006</v>
      </c>
      <c r="DD48" s="53">
        <v>2.1794550117733227</v>
      </c>
      <c r="DE48" s="53">
        <v>4.1440954013384736</v>
      </c>
      <c r="DF48" s="53">
        <v>5.9894116772601675</v>
      </c>
      <c r="DG48" s="53">
        <v>7.0489945011967281</v>
      </c>
      <c r="DH48" s="53">
        <v>7.8145537757437067</v>
      </c>
      <c r="DI48" s="53">
        <v>8.9914005633802816</v>
      </c>
      <c r="DJ48" s="53">
        <v>8.6512941176470566</v>
      </c>
      <c r="DK48" s="53">
        <v>6.1355932203389836</v>
      </c>
      <c r="DL48" s="53">
        <v>4.9922231614539312</v>
      </c>
      <c r="DM48" s="53">
        <v>4.7342379043542309</v>
      </c>
      <c r="DN48" s="53">
        <v>2.5582277607219184</v>
      </c>
      <c r="DO48" s="53">
        <v>2.0405607348568848</v>
      </c>
      <c r="DP48" s="54">
        <v>636</v>
      </c>
      <c r="DQ48" s="54">
        <v>736</v>
      </c>
      <c r="DR48" s="54">
        <v>847</v>
      </c>
      <c r="DS48" s="54">
        <v>1084</v>
      </c>
      <c r="DT48" s="54">
        <v>1418</v>
      </c>
      <c r="DU48" s="54">
        <v>1806</v>
      </c>
      <c r="DV48" s="54">
        <v>1835</v>
      </c>
      <c r="DW48" s="54">
        <v>1904</v>
      </c>
      <c r="DX48" s="54">
        <v>1611</v>
      </c>
      <c r="DY48" s="54">
        <v>1261</v>
      </c>
      <c r="DZ48" s="54">
        <v>956</v>
      </c>
      <c r="EA48" s="54">
        <v>700</v>
      </c>
      <c r="EB48" s="54">
        <v>1</v>
      </c>
      <c r="EC48" s="55">
        <v>0.9</v>
      </c>
      <c r="ED48" s="55" t="s">
        <v>35</v>
      </c>
      <c r="EE48" s="56">
        <v>1</v>
      </c>
      <c r="EF48" s="57" t="s">
        <v>289</v>
      </c>
      <c r="EG48" s="35"/>
      <c r="EH48" s="58">
        <v>42</v>
      </c>
      <c r="EI48" s="58" t="s">
        <v>123</v>
      </c>
      <c r="EJ48" s="58">
        <v>42</v>
      </c>
      <c r="EK48" s="58" t="s">
        <v>121</v>
      </c>
      <c r="EL48" s="58">
        <v>41</v>
      </c>
      <c r="EM48" s="58" t="s">
        <v>121</v>
      </c>
      <c r="EN48" s="58">
        <v>41</v>
      </c>
      <c r="EP48" s="58">
        <v>42</v>
      </c>
      <c r="EQ48" s="35">
        <v>3397</v>
      </c>
      <c r="ER48" s="35">
        <v>213</v>
      </c>
      <c r="ES48" s="59">
        <v>-4.0500000000000007</v>
      </c>
      <c r="ET48" s="35">
        <v>-16</v>
      </c>
      <c r="EU48" s="35">
        <v>31</v>
      </c>
      <c r="EV48" s="35">
        <v>28</v>
      </c>
      <c r="EW48" s="35">
        <v>31</v>
      </c>
      <c r="EX48" s="35">
        <v>30</v>
      </c>
      <c r="EY48" s="35">
        <v>0</v>
      </c>
      <c r="EZ48" s="35">
        <v>0</v>
      </c>
      <c r="FA48" s="35">
        <v>0</v>
      </c>
      <c r="FB48" s="35">
        <v>0</v>
      </c>
      <c r="FC48" s="35">
        <v>1</v>
      </c>
      <c r="FD48" s="35">
        <v>31</v>
      </c>
      <c r="FE48" s="35">
        <v>30</v>
      </c>
      <c r="FF48" s="35">
        <v>31</v>
      </c>
      <c r="FG48" s="59">
        <v>1.22</v>
      </c>
      <c r="FH48" s="59">
        <v>2.25</v>
      </c>
      <c r="FI48" s="59">
        <v>3.44</v>
      </c>
      <c r="FJ48" s="59">
        <v>4.5</v>
      </c>
      <c r="FK48" s="59">
        <v>5.58</v>
      </c>
      <c r="FL48" s="59">
        <v>5.78</v>
      </c>
      <c r="FM48" s="59">
        <v>6.08</v>
      </c>
      <c r="FN48" s="59">
        <v>5</v>
      </c>
      <c r="FO48" s="59">
        <v>3.86</v>
      </c>
      <c r="FP48" s="59">
        <v>2.58</v>
      </c>
      <c r="FQ48" s="59">
        <v>1.39</v>
      </c>
      <c r="FR48" s="59">
        <v>1.06</v>
      </c>
      <c r="FS48" s="60">
        <v>0.09</v>
      </c>
      <c r="FT48" s="60">
        <v>7.0000000000000007E-2</v>
      </c>
      <c r="FU48" s="60">
        <v>0.06</v>
      </c>
      <c r="FV48" s="60">
        <v>0.13</v>
      </c>
      <c r="FW48" s="60">
        <v>0.14000000000000001</v>
      </c>
      <c r="FX48" s="60">
        <v>0.16</v>
      </c>
      <c r="FY48" s="60">
        <v>0.55000000000000004</v>
      </c>
      <c r="FZ48" s="60">
        <v>0.75</v>
      </c>
      <c r="GA48" s="60">
        <v>0.33</v>
      </c>
      <c r="GB48" s="60">
        <v>0.24</v>
      </c>
      <c r="GC48" s="60">
        <v>0.04</v>
      </c>
      <c r="GD48" s="60">
        <v>0.13</v>
      </c>
    </row>
    <row r="49" spans="1:186" x14ac:dyDescent="0.2">
      <c r="A49" s="28">
        <v>43</v>
      </c>
      <c r="B49" s="50" t="s">
        <v>125</v>
      </c>
      <c r="C49" s="50" t="s">
        <v>124</v>
      </c>
      <c r="D49" s="50" t="s">
        <v>125</v>
      </c>
      <c r="E49" s="35">
        <v>1148</v>
      </c>
      <c r="F49" s="51"/>
      <c r="G49" s="51"/>
      <c r="H49" s="51"/>
      <c r="I49" s="51"/>
      <c r="J49" s="51"/>
      <c r="K49" s="51"/>
      <c r="L49" s="52">
        <v>-4.22</v>
      </c>
      <c r="M49" s="52">
        <v>-1.1599999999999999</v>
      </c>
      <c r="N49" s="52">
        <v>3.65</v>
      </c>
      <c r="O49" s="52">
        <v>8.14</v>
      </c>
      <c r="P49" s="52">
        <v>11.72</v>
      </c>
      <c r="Q49" s="52">
        <v>15.91</v>
      </c>
      <c r="R49" s="52">
        <v>17.649999999999999</v>
      </c>
      <c r="S49" s="52">
        <v>16.93</v>
      </c>
      <c r="T49" s="52">
        <v>13.66</v>
      </c>
      <c r="U49" s="52">
        <v>7.63</v>
      </c>
      <c r="V49" s="52">
        <v>1.29</v>
      </c>
      <c r="W49" s="52">
        <v>-3.2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53">
        <v>4.5000000000000009</v>
      </c>
      <c r="AW49" s="53">
        <v>8.2080000000000002</v>
      </c>
      <c r="AX49" s="53">
        <v>12.815999999999999</v>
      </c>
      <c r="AY49" s="53">
        <v>16.596</v>
      </c>
      <c r="AZ49" s="53">
        <v>20.303999999999998</v>
      </c>
      <c r="BA49" s="53">
        <v>21.384</v>
      </c>
      <c r="BB49" s="53">
        <v>22.715999999999998</v>
      </c>
      <c r="BC49" s="53">
        <v>18.612000000000002</v>
      </c>
      <c r="BD49" s="53">
        <v>14.292000000000002</v>
      </c>
      <c r="BE49" s="53">
        <v>9.2880000000000003</v>
      </c>
      <c r="BF49" s="53">
        <v>5.1119999999999992</v>
      </c>
      <c r="BG49" s="53">
        <v>3.8880000000000003</v>
      </c>
      <c r="BH49" s="53">
        <v>7.7391378109888027</v>
      </c>
      <c r="BI49" s="53">
        <v>9.8073080352714523</v>
      </c>
      <c r="BJ49" s="53">
        <v>13.789811995554645</v>
      </c>
      <c r="BK49" s="53">
        <v>13.115490120422161</v>
      </c>
      <c r="BL49" s="53">
        <v>10.30300228832952</v>
      </c>
      <c r="BM49" s="53">
        <v>9.7342377464788736</v>
      </c>
      <c r="BN49" s="53">
        <v>10.701603715170275</v>
      </c>
      <c r="BO49" s="53">
        <v>11.064384180790961</v>
      </c>
      <c r="BP49" s="53">
        <v>12.383178360101438</v>
      </c>
      <c r="BQ49" s="53">
        <v>10.207409341231454</v>
      </c>
      <c r="BR49" s="53">
        <v>7.6215620813227822</v>
      </c>
      <c r="BS49" s="53">
        <v>6.4541355886068237</v>
      </c>
      <c r="BT49" s="53">
        <v>5.8293697990419426</v>
      </c>
      <c r="BU49" s="53">
        <v>7.9785223030468186</v>
      </c>
      <c r="BV49" s="53">
        <v>12.355871714483078</v>
      </c>
      <c r="BW49" s="53">
        <v>12.709819986268712</v>
      </c>
      <c r="BX49" s="53">
        <v>11.90594965675057</v>
      </c>
      <c r="BY49" s="53">
        <v>11.794330140845073</v>
      </c>
      <c r="BZ49" s="53">
        <v>12.870055727554178</v>
      </c>
      <c r="CA49" s="53">
        <v>11.923129943502826</v>
      </c>
      <c r="CB49" s="53">
        <v>11.428767540152155</v>
      </c>
      <c r="CC49" s="53">
        <v>8.7040922090813773</v>
      </c>
      <c r="CD49" s="53">
        <v>5.7220348001690216</v>
      </c>
      <c r="CE49" s="53">
        <v>4.7607418467960256</v>
      </c>
      <c r="CF49" s="53">
        <v>3.9196017870950826</v>
      </c>
      <c r="CG49" s="53">
        <v>6.1497365708221841</v>
      </c>
      <c r="CH49" s="53">
        <v>10.92193143341151</v>
      </c>
      <c r="CI49" s="53">
        <v>12.304149852115264</v>
      </c>
      <c r="CJ49" s="53">
        <v>13.508897025171622</v>
      </c>
      <c r="CK49" s="53">
        <v>13.85442253521127</v>
      </c>
      <c r="CL49" s="53">
        <v>15.038507739938078</v>
      </c>
      <c r="CM49" s="53">
        <v>12.78187570621469</v>
      </c>
      <c r="CN49" s="53">
        <v>10.474356720202875</v>
      </c>
      <c r="CO49" s="53">
        <v>7.2007750769312997</v>
      </c>
      <c r="CP49" s="53">
        <v>3.8225075190152609</v>
      </c>
      <c r="CQ49" s="53">
        <v>3.0673481049852271</v>
      </c>
      <c r="CR49" s="53">
        <v>3.0763249774478094</v>
      </c>
      <c r="CS49" s="53">
        <v>5.1745432887559177</v>
      </c>
      <c r="CT49" s="53">
        <v>8.5601380380787493</v>
      </c>
      <c r="CU49" s="53">
        <v>9.7627265538928452</v>
      </c>
      <c r="CV49" s="53">
        <v>10.70373913043478</v>
      </c>
      <c r="CW49" s="53">
        <v>11.547360000000001</v>
      </c>
      <c r="CX49" s="53">
        <v>12.008535603715167</v>
      </c>
      <c r="CY49" s="53">
        <v>9.5630395480226014</v>
      </c>
      <c r="CZ49" s="53">
        <v>7.8044226542688095</v>
      </c>
      <c r="DA49" s="53">
        <v>5.9675064906427657</v>
      </c>
      <c r="DB49" s="53">
        <v>3.2179744142648694</v>
      </c>
      <c r="DC49" s="53">
        <v>2.5732049928914043</v>
      </c>
      <c r="DD49" s="53">
        <v>2.2330481678005358</v>
      </c>
      <c r="DE49" s="53">
        <v>4.1993500066896532</v>
      </c>
      <c r="DF49" s="53">
        <v>6.1983446427459876</v>
      </c>
      <c r="DG49" s="53">
        <v>7.2213032556704269</v>
      </c>
      <c r="DH49" s="53">
        <v>7.8985812356979395</v>
      </c>
      <c r="DI49" s="53">
        <v>9.2402974647887319</v>
      </c>
      <c r="DJ49" s="53">
        <v>8.9785634674922559</v>
      </c>
      <c r="DK49" s="53">
        <v>6.3442033898305095</v>
      </c>
      <c r="DL49" s="53">
        <v>5.1344885883347429</v>
      </c>
      <c r="DM49" s="53">
        <v>4.7342379043542309</v>
      </c>
      <c r="DN49" s="53">
        <v>2.613441309514478</v>
      </c>
      <c r="DO49" s="53">
        <v>2.0790618807975809</v>
      </c>
      <c r="DP49" s="54">
        <v>636</v>
      </c>
      <c r="DQ49" s="54">
        <v>736</v>
      </c>
      <c r="DR49" s="54">
        <v>847</v>
      </c>
      <c r="DS49" s="54">
        <v>1084</v>
      </c>
      <c r="DT49" s="54">
        <v>1418</v>
      </c>
      <c r="DU49" s="54">
        <v>1806</v>
      </c>
      <c r="DV49" s="54">
        <v>1835</v>
      </c>
      <c r="DW49" s="54">
        <v>1904</v>
      </c>
      <c r="DX49" s="54">
        <v>1611</v>
      </c>
      <c r="DY49" s="54">
        <v>1261</v>
      </c>
      <c r="DZ49" s="54">
        <v>956</v>
      </c>
      <c r="EA49" s="54">
        <v>700</v>
      </c>
      <c r="EB49" s="54">
        <v>1</v>
      </c>
      <c r="EC49" s="55">
        <v>0.9</v>
      </c>
      <c r="ED49" s="55" t="s">
        <v>35</v>
      </c>
      <c r="EE49" s="56">
        <v>1</v>
      </c>
      <c r="EF49" s="57" t="s">
        <v>289</v>
      </c>
      <c r="EG49" s="35"/>
      <c r="EH49" s="58">
        <v>43</v>
      </c>
      <c r="EI49" s="58" t="s">
        <v>124</v>
      </c>
      <c r="EJ49" s="58">
        <v>43</v>
      </c>
      <c r="EK49" s="58" t="s">
        <v>118</v>
      </c>
      <c r="EL49" s="58">
        <v>39</v>
      </c>
      <c r="EM49" s="58" t="s">
        <v>118</v>
      </c>
      <c r="EN49" s="58">
        <v>39</v>
      </c>
      <c r="EP49" s="58">
        <v>43</v>
      </c>
      <c r="EQ49" s="35">
        <v>4154</v>
      </c>
      <c r="ER49" s="35">
        <v>251</v>
      </c>
      <c r="ES49" s="59">
        <v>-3.4499999999999993</v>
      </c>
      <c r="ET49" s="35">
        <v>-19</v>
      </c>
      <c r="EU49" s="35">
        <v>31</v>
      </c>
      <c r="EV49" s="35">
        <v>28</v>
      </c>
      <c r="EW49" s="35">
        <v>31</v>
      </c>
      <c r="EX49" s="35">
        <v>30</v>
      </c>
      <c r="EY49" s="35">
        <v>19</v>
      </c>
      <c r="EZ49" s="35">
        <v>0</v>
      </c>
      <c r="FA49" s="35">
        <v>0</v>
      </c>
      <c r="FB49" s="35">
        <v>0</v>
      </c>
      <c r="FC49" s="35">
        <v>20</v>
      </c>
      <c r="FD49" s="35">
        <v>31</v>
      </c>
      <c r="FE49" s="35">
        <v>30</v>
      </c>
      <c r="FF49" s="35">
        <v>31</v>
      </c>
      <c r="FG49" s="59">
        <v>1.25</v>
      </c>
      <c r="FH49" s="59">
        <v>2.2799999999999998</v>
      </c>
      <c r="FI49" s="59">
        <v>3.56</v>
      </c>
      <c r="FJ49" s="59">
        <v>4.6100000000000003</v>
      </c>
      <c r="FK49" s="59">
        <v>5.64</v>
      </c>
      <c r="FL49" s="59">
        <v>5.94</v>
      </c>
      <c r="FM49" s="59">
        <v>6.31</v>
      </c>
      <c r="FN49" s="59">
        <v>5.17</v>
      </c>
      <c r="FO49" s="59">
        <v>3.97</v>
      </c>
      <c r="FP49" s="59">
        <v>2.58</v>
      </c>
      <c r="FQ49" s="59">
        <v>1.42</v>
      </c>
      <c r="FR49" s="59">
        <v>1.08</v>
      </c>
      <c r="FS49" s="60">
        <v>0</v>
      </c>
      <c r="FT49" s="60">
        <v>0</v>
      </c>
      <c r="FU49" s="60">
        <v>0</v>
      </c>
      <c r="FV49" s="60">
        <v>0.12</v>
      </c>
      <c r="FW49" s="60">
        <v>7.0000000000000007E-2</v>
      </c>
      <c r="FX49" s="60">
        <v>0.21</v>
      </c>
      <c r="FY49" s="60">
        <v>0.31</v>
      </c>
      <c r="FZ49" s="60">
        <v>0.54</v>
      </c>
      <c r="GA49" s="60">
        <v>0.15</v>
      </c>
      <c r="GB49" s="60">
        <v>0.05</v>
      </c>
      <c r="GC49" s="60">
        <v>0.03</v>
      </c>
      <c r="GD49" s="60">
        <v>0.05</v>
      </c>
    </row>
    <row r="50" spans="1:186" x14ac:dyDescent="0.2">
      <c r="A50" s="28">
        <v>44</v>
      </c>
      <c r="B50" s="50" t="s">
        <v>122</v>
      </c>
      <c r="C50" s="50" t="s">
        <v>126</v>
      </c>
      <c r="D50" s="50" t="s">
        <v>122</v>
      </c>
      <c r="E50" s="35">
        <v>255</v>
      </c>
      <c r="F50" s="51"/>
      <c r="G50" s="51"/>
      <c r="H50" s="51"/>
      <c r="I50" s="51"/>
      <c r="J50" s="51"/>
      <c r="K50" s="51"/>
      <c r="L50" s="52">
        <v>-0.5</v>
      </c>
      <c r="M50" s="52">
        <v>2.77</v>
      </c>
      <c r="N50" s="52">
        <v>8</v>
      </c>
      <c r="O50" s="52">
        <v>12.8</v>
      </c>
      <c r="P50" s="52">
        <v>16.62</v>
      </c>
      <c r="Q50" s="52">
        <v>21.09</v>
      </c>
      <c r="R50" s="52">
        <v>22.94</v>
      </c>
      <c r="S50" s="52">
        <v>22.18</v>
      </c>
      <c r="T50" s="52">
        <v>18.690000000000001</v>
      </c>
      <c r="U50" s="52">
        <v>12.26</v>
      </c>
      <c r="V50" s="52">
        <v>5.5</v>
      </c>
      <c r="W50" s="52">
        <v>0.59</v>
      </c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53">
        <v>4.6080000000000005</v>
      </c>
      <c r="AW50" s="53">
        <v>8.4959999999999987</v>
      </c>
      <c r="AX50" s="53">
        <v>13.104000000000001</v>
      </c>
      <c r="AY50" s="53">
        <v>17.100000000000001</v>
      </c>
      <c r="AZ50" s="53">
        <v>20.808</v>
      </c>
      <c r="BA50" s="53">
        <v>21.708000000000002</v>
      </c>
      <c r="BB50" s="53">
        <v>22.788</v>
      </c>
      <c r="BC50" s="53">
        <v>18.792000000000002</v>
      </c>
      <c r="BD50" s="53">
        <v>14.292000000000002</v>
      </c>
      <c r="BE50" s="53">
        <v>9.395999999999999</v>
      </c>
      <c r="BF50" s="53">
        <v>5.1839999999999993</v>
      </c>
      <c r="BG50" s="53">
        <v>3.8880000000000003</v>
      </c>
      <c r="BH50" s="53">
        <v>7.9248771184525344</v>
      </c>
      <c r="BI50" s="53">
        <v>10.151424106684486</v>
      </c>
      <c r="BJ50" s="53">
        <v>14.099695411185088</v>
      </c>
      <c r="BK50" s="53">
        <v>13.513791338829774</v>
      </c>
      <c r="BL50" s="53">
        <v>10.558750572082381</v>
      </c>
      <c r="BM50" s="53">
        <v>9.8817261971830987</v>
      </c>
      <c r="BN50" s="53">
        <v>10.735523219814239</v>
      </c>
      <c r="BO50" s="53">
        <v>11.171389830508474</v>
      </c>
      <c r="BP50" s="53">
        <v>12.383178360101438</v>
      </c>
      <c r="BQ50" s="53">
        <v>10.326100147524842</v>
      </c>
      <c r="BR50" s="53">
        <v>7.7289080261301448</v>
      </c>
      <c r="BS50" s="53">
        <v>6.4541355886068237</v>
      </c>
      <c r="BT50" s="53">
        <v>5.9692746742189495</v>
      </c>
      <c r="BU50" s="53">
        <v>8.2584704540309168</v>
      </c>
      <c r="BV50" s="53">
        <v>12.633531753010789</v>
      </c>
      <c r="BW50" s="53">
        <v>13.095801504289888</v>
      </c>
      <c r="BX50" s="53">
        <v>12.201487414187643</v>
      </c>
      <c r="BY50" s="53">
        <v>11.973032112676059</v>
      </c>
      <c r="BZ50" s="53">
        <v>12.91084829721362</v>
      </c>
      <c r="CA50" s="53">
        <v>12.038440677966102</v>
      </c>
      <c r="CB50" s="53">
        <v>11.428767540152155</v>
      </c>
      <c r="CC50" s="53">
        <v>8.8053025836055774</v>
      </c>
      <c r="CD50" s="53">
        <v>5.8026268396080223</v>
      </c>
      <c r="CE50" s="53">
        <v>4.7607418467960256</v>
      </c>
      <c r="CF50" s="53">
        <v>4.0136722299853647</v>
      </c>
      <c r="CG50" s="53">
        <v>6.365516801377348</v>
      </c>
      <c r="CH50" s="53">
        <v>11.167368094836489</v>
      </c>
      <c r="CI50" s="53">
        <v>12.677811669750001</v>
      </c>
      <c r="CJ50" s="53">
        <v>13.844224256292906</v>
      </c>
      <c r="CK50" s="53">
        <v>14.064338028169017</v>
      </c>
      <c r="CL50" s="53">
        <v>15.086173374613002</v>
      </c>
      <c r="CM50" s="53">
        <v>12.905491525423729</v>
      </c>
      <c r="CN50" s="53">
        <v>10.474356720202875</v>
      </c>
      <c r="CO50" s="53">
        <v>7.2845050196863141</v>
      </c>
      <c r="CP50" s="53">
        <v>3.8763456530858984</v>
      </c>
      <c r="CQ50" s="53">
        <v>3.0673481049852271</v>
      </c>
      <c r="CR50" s="53">
        <v>3.1501567769065568</v>
      </c>
      <c r="CS50" s="53">
        <v>5.3561062111684059</v>
      </c>
      <c r="CT50" s="53">
        <v>8.7525006906198453</v>
      </c>
      <c r="CU50" s="53">
        <v>10.059208488284385</v>
      </c>
      <c r="CV50" s="53">
        <v>10.969434782608694</v>
      </c>
      <c r="CW50" s="53">
        <v>11.722320000000002</v>
      </c>
      <c r="CX50" s="53">
        <v>12.046597523219813</v>
      </c>
      <c r="CY50" s="53">
        <v>9.6555254237288146</v>
      </c>
      <c r="CZ50" s="53">
        <v>7.8044226542688095</v>
      </c>
      <c r="DA50" s="53">
        <v>6.0368961009990763</v>
      </c>
      <c r="DB50" s="53">
        <v>3.2632979975643743</v>
      </c>
      <c r="DC50" s="53">
        <v>2.5732049928914043</v>
      </c>
      <c r="DD50" s="53">
        <v>2.2866413238277485</v>
      </c>
      <c r="DE50" s="53">
        <v>4.3466956209594656</v>
      </c>
      <c r="DF50" s="53">
        <v>6.337633286403201</v>
      </c>
      <c r="DG50" s="53">
        <v>7.4406053068187692</v>
      </c>
      <c r="DH50" s="53">
        <v>8.0946453089244859</v>
      </c>
      <c r="DI50" s="53">
        <v>9.3803019718309866</v>
      </c>
      <c r="DJ50" s="53">
        <v>9.0070216718266227</v>
      </c>
      <c r="DK50" s="53">
        <v>6.4055593220338984</v>
      </c>
      <c r="DL50" s="53">
        <v>5.1344885883347429</v>
      </c>
      <c r="DM50" s="53">
        <v>4.7892871823118375</v>
      </c>
      <c r="DN50" s="53">
        <v>2.6502503420428507</v>
      </c>
      <c r="DO50" s="53">
        <v>2.0790618807975809</v>
      </c>
      <c r="DP50" s="54">
        <v>636</v>
      </c>
      <c r="DQ50" s="54">
        <v>736</v>
      </c>
      <c r="DR50" s="54">
        <v>847</v>
      </c>
      <c r="DS50" s="54">
        <v>1084</v>
      </c>
      <c r="DT50" s="54">
        <v>1418</v>
      </c>
      <c r="DU50" s="54">
        <v>1806</v>
      </c>
      <c r="DV50" s="54">
        <v>1835</v>
      </c>
      <c r="DW50" s="54">
        <v>1904</v>
      </c>
      <c r="DX50" s="54">
        <v>1611</v>
      </c>
      <c r="DY50" s="54">
        <v>1261</v>
      </c>
      <c r="DZ50" s="54">
        <v>956</v>
      </c>
      <c r="EA50" s="54">
        <v>700</v>
      </c>
      <c r="EB50" s="54">
        <v>1</v>
      </c>
      <c r="EC50" s="55">
        <v>0.9</v>
      </c>
      <c r="ED50" s="55" t="s">
        <v>35</v>
      </c>
      <c r="EE50" s="56">
        <v>1</v>
      </c>
      <c r="EF50" s="57" t="s">
        <v>290</v>
      </c>
      <c r="EG50" s="35"/>
      <c r="EH50" s="58">
        <v>44</v>
      </c>
      <c r="EI50" s="58" t="s">
        <v>126</v>
      </c>
      <c r="EJ50" s="58">
        <v>44</v>
      </c>
      <c r="EK50" s="58" t="s">
        <v>125</v>
      </c>
      <c r="EL50" s="58">
        <v>43</v>
      </c>
      <c r="EM50" s="58" t="s">
        <v>125</v>
      </c>
      <c r="EN50" s="58">
        <v>43</v>
      </c>
      <c r="EP50" s="58">
        <v>44</v>
      </c>
      <c r="EQ50" s="35">
        <v>2736</v>
      </c>
      <c r="ER50" s="35">
        <v>179</v>
      </c>
      <c r="ES50" s="59">
        <v>-4.7200000000000006</v>
      </c>
      <c r="ET50" s="35">
        <v>-15</v>
      </c>
      <c r="EU50" s="35">
        <v>31</v>
      </c>
      <c r="EV50" s="35">
        <v>28</v>
      </c>
      <c r="EW50" s="35">
        <v>31</v>
      </c>
      <c r="EX50" s="35">
        <v>14</v>
      </c>
      <c r="EY50" s="35">
        <v>0</v>
      </c>
      <c r="EZ50" s="35">
        <v>0</v>
      </c>
      <c r="FA50" s="35">
        <v>0</v>
      </c>
      <c r="FB50" s="35">
        <v>0</v>
      </c>
      <c r="FC50" s="35">
        <v>0</v>
      </c>
      <c r="FD50" s="35">
        <v>14</v>
      </c>
      <c r="FE50" s="35">
        <v>30</v>
      </c>
      <c r="FF50" s="35">
        <v>31</v>
      </c>
      <c r="FG50" s="59">
        <v>1.28</v>
      </c>
      <c r="FH50" s="59">
        <v>2.36</v>
      </c>
      <c r="FI50" s="59">
        <v>3.64</v>
      </c>
      <c r="FJ50" s="59">
        <v>4.75</v>
      </c>
      <c r="FK50" s="59">
        <v>5.78</v>
      </c>
      <c r="FL50" s="59">
        <v>6.03</v>
      </c>
      <c r="FM50" s="59">
        <v>6.33</v>
      </c>
      <c r="FN50" s="59">
        <v>5.22</v>
      </c>
      <c r="FO50" s="59">
        <v>3.97</v>
      </c>
      <c r="FP50" s="59">
        <v>2.61</v>
      </c>
      <c r="FQ50" s="59">
        <v>1.44</v>
      </c>
      <c r="FR50" s="59">
        <v>1.08</v>
      </c>
      <c r="FS50" s="60">
        <v>0.41</v>
      </c>
      <c r="FT50" s="60">
        <v>0.67</v>
      </c>
      <c r="FU50" s="60">
        <v>0.44</v>
      </c>
      <c r="FV50" s="60">
        <v>0.05</v>
      </c>
      <c r="FW50" s="60">
        <v>0.01</v>
      </c>
      <c r="FX50" s="60">
        <v>0.1</v>
      </c>
      <c r="FY50" s="60">
        <v>0.69</v>
      </c>
      <c r="FZ50" s="60">
        <v>1</v>
      </c>
      <c r="GA50" s="60">
        <v>0.27</v>
      </c>
      <c r="GB50" s="60">
        <v>0.1</v>
      </c>
      <c r="GC50" s="60">
        <v>0</v>
      </c>
      <c r="GD50" s="60">
        <v>0.28000000000000003</v>
      </c>
    </row>
    <row r="51" spans="1:186" x14ac:dyDescent="0.2">
      <c r="A51" s="28">
        <v>45</v>
      </c>
      <c r="B51" s="50" t="s">
        <v>128</v>
      </c>
      <c r="C51" s="50" t="s">
        <v>127</v>
      </c>
      <c r="D51" s="50" t="s">
        <v>128</v>
      </c>
      <c r="E51" s="35">
        <v>972</v>
      </c>
      <c r="F51" s="51"/>
      <c r="G51" s="51"/>
      <c r="H51" s="51"/>
      <c r="I51" s="51"/>
      <c r="J51" s="51"/>
      <c r="K51" s="51"/>
      <c r="L51" s="52">
        <v>-5.68</v>
      </c>
      <c r="M51" s="52">
        <v>-2.4</v>
      </c>
      <c r="N51" s="52">
        <v>3.03</v>
      </c>
      <c r="O51" s="52">
        <v>8.01</v>
      </c>
      <c r="P51" s="52">
        <v>11.97</v>
      </c>
      <c r="Q51" s="52">
        <v>16.61</v>
      </c>
      <c r="R51" s="52">
        <v>18.53</v>
      </c>
      <c r="S51" s="52">
        <v>17.739999999999998</v>
      </c>
      <c r="T51" s="52">
        <v>14.12</v>
      </c>
      <c r="U51" s="52">
        <v>7.44</v>
      </c>
      <c r="V51" s="52">
        <v>0.43</v>
      </c>
      <c r="W51" s="52">
        <v>-4.55</v>
      </c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53">
        <v>4.6080000000000005</v>
      </c>
      <c r="AW51" s="53">
        <v>8.7119999999999997</v>
      </c>
      <c r="AX51" s="53">
        <v>13.284000000000001</v>
      </c>
      <c r="AY51" s="53">
        <v>17.388000000000002</v>
      </c>
      <c r="AZ51" s="53">
        <v>20.988</v>
      </c>
      <c r="BA51" s="53">
        <v>21.888000000000002</v>
      </c>
      <c r="BB51" s="53">
        <v>22.896000000000001</v>
      </c>
      <c r="BC51" s="53">
        <v>19.008000000000003</v>
      </c>
      <c r="BD51" s="53">
        <v>14.4</v>
      </c>
      <c r="BE51" s="53">
        <v>9.395999999999999</v>
      </c>
      <c r="BF51" s="53">
        <v>5.2919999999999998</v>
      </c>
      <c r="BG51" s="53">
        <v>3.8880000000000003</v>
      </c>
      <c r="BH51" s="53">
        <v>7.9248771184525344</v>
      </c>
      <c r="BI51" s="53">
        <v>10.409511160244261</v>
      </c>
      <c r="BJ51" s="53">
        <v>14.293372545954114</v>
      </c>
      <c r="BK51" s="53">
        <v>13.741392035062697</v>
      </c>
      <c r="BL51" s="53">
        <v>10.650089244851259</v>
      </c>
      <c r="BM51" s="53">
        <v>9.9636642253521135</v>
      </c>
      <c r="BN51" s="53">
        <v>10.786402476780184</v>
      </c>
      <c r="BO51" s="53">
        <v>11.299796610169492</v>
      </c>
      <c r="BP51" s="53">
        <v>12.476754015215553</v>
      </c>
      <c r="BQ51" s="53">
        <v>10.326100147524842</v>
      </c>
      <c r="BR51" s="53">
        <v>7.88992694334119</v>
      </c>
      <c r="BS51" s="53">
        <v>6.4541355886068237</v>
      </c>
      <c r="BT51" s="53">
        <v>5.9692746742189495</v>
      </c>
      <c r="BU51" s="53">
        <v>8.4684315672689916</v>
      </c>
      <c r="BV51" s="53">
        <v>12.807069277090607</v>
      </c>
      <c r="BW51" s="53">
        <v>13.316362371730559</v>
      </c>
      <c r="BX51" s="53">
        <v>12.307036613272309</v>
      </c>
      <c r="BY51" s="53">
        <v>12.072310985915495</v>
      </c>
      <c r="BZ51" s="53">
        <v>12.972037151702786</v>
      </c>
      <c r="CA51" s="53">
        <v>12.176813559322035</v>
      </c>
      <c r="CB51" s="53">
        <v>11.515131022823329</v>
      </c>
      <c r="CC51" s="53">
        <v>8.8053025836055774</v>
      </c>
      <c r="CD51" s="53">
        <v>5.9235148987665225</v>
      </c>
      <c r="CE51" s="53">
        <v>4.7607418467960256</v>
      </c>
      <c r="CF51" s="53">
        <v>4.0136722299853647</v>
      </c>
      <c r="CG51" s="53">
        <v>6.5273519742937216</v>
      </c>
      <c r="CH51" s="53">
        <v>11.3207660082271</v>
      </c>
      <c r="CI51" s="53">
        <v>12.891332708398423</v>
      </c>
      <c r="CJ51" s="53">
        <v>13.963983981693362</v>
      </c>
      <c r="CK51" s="53">
        <v>14.180957746478876</v>
      </c>
      <c r="CL51" s="53">
        <v>15.157671826625387</v>
      </c>
      <c r="CM51" s="53">
        <v>13.053830508474578</v>
      </c>
      <c r="CN51" s="53">
        <v>10.553508030431107</v>
      </c>
      <c r="CO51" s="53">
        <v>7.2845050196863141</v>
      </c>
      <c r="CP51" s="53">
        <v>3.9571028541918549</v>
      </c>
      <c r="CQ51" s="53">
        <v>3.0673481049852271</v>
      </c>
      <c r="CR51" s="53">
        <v>3.1501567769065568</v>
      </c>
      <c r="CS51" s="53">
        <v>5.4922784029777727</v>
      </c>
      <c r="CT51" s="53">
        <v>8.8727273484580298</v>
      </c>
      <c r="CU51" s="53">
        <v>10.228626736508122</v>
      </c>
      <c r="CV51" s="53">
        <v>11.06432608695652</v>
      </c>
      <c r="CW51" s="53">
        <v>11.819520000000002</v>
      </c>
      <c r="CX51" s="53">
        <v>12.103690402476779</v>
      </c>
      <c r="CY51" s="53">
        <v>9.7665084745762734</v>
      </c>
      <c r="CZ51" s="53">
        <v>7.8633981403212179</v>
      </c>
      <c r="DA51" s="53">
        <v>6.0368961009990763</v>
      </c>
      <c r="DB51" s="53">
        <v>3.3312833725136324</v>
      </c>
      <c r="DC51" s="53">
        <v>2.5732049928914043</v>
      </c>
      <c r="DD51" s="53">
        <v>2.2866413238277485</v>
      </c>
      <c r="DE51" s="53">
        <v>4.4572048316618247</v>
      </c>
      <c r="DF51" s="53">
        <v>6.4246886886889598</v>
      </c>
      <c r="DG51" s="53">
        <v>7.5659207646178226</v>
      </c>
      <c r="DH51" s="53">
        <v>8.1646681922196791</v>
      </c>
      <c r="DI51" s="53">
        <v>9.4580822535211269</v>
      </c>
      <c r="DJ51" s="53">
        <v>9.0497089783281712</v>
      </c>
      <c r="DK51" s="53">
        <v>6.4791864406779673</v>
      </c>
      <c r="DL51" s="53">
        <v>5.1732882502113275</v>
      </c>
      <c r="DM51" s="53">
        <v>4.7892871823118375</v>
      </c>
      <c r="DN51" s="53">
        <v>2.7054638908354103</v>
      </c>
      <c r="DO51" s="53">
        <v>2.0790618807975809</v>
      </c>
      <c r="DP51" s="54">
        <v>636</v>
      </c>
      <c r="DQ51" s="54">
        <v>736</v>
      </c>
      <c r="DR51" s="54">
        <v>847</v>
      </c>
      <c r="DS51" s="54">
        <v>1084</v>
      </c>
      <c r="DT51" s="54">
        <v>1418</v>
      </c>
      <c r="DU51" s="54">
        <v>1806</v>
      </c>
      <c r="DV51" s="54">
        <v>1835</v>
      </c>
      <c r="DW51" s="54">
        <v>1904</v>
      </c>
      <c r="DX51" s="54">
        <v>1611</v>
      </c>
      <c r="DY51" s="54">
        <v>1261</v>
      </c>
      <c r="DZ51" s="54">
        <v>956</v>
      </c>
      <c r="EA51" s="54">
        <v>700</v>
      </c>
      <c r="EB51" s="54">
        <v>1</v>
      </c>
      <c r="EC51" s="55">
        <v>0.9</v>
      </c>
      <c r="ED51" s="55" t="s">
        <v>35</v>
      </c>
      <c r="EE51" s="56">
        <v>1</v>
      </c>
      <c r="EF51" s="57" t="s">
        <v>289</v>
      </c>
      <c r="EG51" s="35"/>
      <c r="EH51" s="58">
        <v>45</v>
      </c>
      <c r="EI51" s="58" t="s">
        <v>127</v>
      </c>
      <c r="EJ51" s="58">
        <v>45</v>
      </c>
      <c r="EK51" s="58" t="s">
        <v>128</v>
      </c>
      <c r="EL51" s="58">
        <v>45</v>
      </c>
      <c r="EM51" s="58" t="s">
        <v>128</v>
      </c>
      <c r="EN51" s="58">
        <v>45</v>
      </c>
      <c r="EP51" s="58">
        <v>45</v>
      </c>
      <c r="EQ51" s="35">
        <v>4303</v>
      </c>
      <c r="ER51" s="35">
        <v>249</v>
      </c>
      <c r="ES51" s="59">
        <v>-2.7199999999999989</v>
      </c>
      <c r="ET51" s="35">
        <v>-18</v>
      </c>
      <c r="EU51" s="35">
        <v>31</v>
      </c>
      <c r="EV51" s="35">
        <v>28</v>
      </c>
      <c r="EW51" s="35">
        <v>31</v>
      </c>
      <c r="EX51" s="35">
        <v>30</v>
      </c>
      <c r="EY51" s="35">
        <v>18</v>
      </c>
      <c r="EZ51" s="35">
        <v>0</v>
      </c>
      <c r="FA51" s="35">
        <v>0</v>
      </c>
      <c r="FB51" s="35">
        <v>0</v>
      </c>
      <c r="FC51" s="35">
        <v>19</v>
      </c>
      <c r="FD51" s="35">
        <v>31</v>
      </c>
      <c r="FE51" s="35">
        <v>30</v>
      </c>
      <c r="FF51" s="35">
        <v>31</v>
      </c>
      <c r="FG51" s="59">
        <v>1.28</v>
      </c>
      <c r="FH51" s="59">
        <v>2.42</v>
      </c>
      <c r="FI51" s="59">
        <v>3.69</v>
      </c>
      <c r="FJ51" s="59">
        <v>4.83</v>
      </c>
      <c r="FK51" s="59">
        <v>5.83</v>
      </c>
      <c r="FL51" s="59">
        <v>6.08</v>
      </c>
      <c r="FM51" s="59">
        <v>6.36</v>
      </c>
      <c r="FN51" s="59">
        <v>5.28</v>
      </c>
      <c r="FO51" s="59">
        <v>4</v>
      </c>
      <c r="FP51" s="59">
        <v>2.61</v>
      </c>
      <c r="FQ51" s="59">
        <v>1.47</v>
      </c>
      <c r="FR51" s="59">
        <v>1.08</v>
      </c>
      <c r="FS51" s="60">
        <v>0.27</v>
      </c>
      <c r="FT51" s="60">
        <v>0.34</v>
      </c>
      <c r="FU51" s="60">
        <v>0.22</v>
      </c>
      <c r="FV51" s="60">
        <v>0.14000000000000001</v>
      </c>
      <c r="FW51" s="60">
        <v>0.28000000000000003</v>
      </c>
      <c r="FX51" s="60">
        <v>0.25</v>
      </c>
      <c r="FY51" s="60">
        <v>0.6</v>
      </c>
      <c r="FZ51" s="60">
        <v>0.84</v>
      </c>
      <c r="GA51" s="60">
        <v>0.52</v>
      </c>
      <c r="GB51" s="60">
        <v>0.21</v>
      </c>
      <c r="GC51" s="60">
        <v>0.02</v>
      </c>
      <c r="GD51" s="60">
        <v>0.21</v>
      </c>
    </row>
    <row r="52" spans="1:186" x14ac:dyDescent="0.2">
      <c r="A52" s="28">
        <v>46</v>
      </c>
      <c r="B52" s="50" t="s">
        <v>130</v>
      </c>
      <c r="C52" s="50" t="s">
        <v>129</v>
      </c>
      <c r="D52" s="50" t="s">
        <v>130</v>
      </c>
      <c r="E52" s="35">
        <v>1051</v>
      </c>
      <c r="F52" s="51"/>
      <c r="G52" s="51"/>
      <c r="H52" s="51"/>
      <c r="I52" s="51"/>
      <c r="J52" s="51"/>
      <c r="K52" s="51"/>
      <c r="L52" s="52">
        <v>-4</v>
      </c>
      <c r="M52" s="52">
        <v>-0.88</v>
      </c>
      <c r="N52" s="52">
        <v>4</v>
      </c>
      <c r="O52" s="52">
        <v>8.57</v>
      </c>
      <c r="P52" s="52">
        <v>12.21</v>
      </c>
      <c r="Q52" s="52">
        <v>16.47</v>
      </c>
      <c r="R52" s="52">
        <v>18.23</v>
      </c>
      <c r="S52" s="52">
        <v>17.510000000000002</v>
      </c>
      <c r="T52" s="52">
        <v>14.18</v>
      </c>
      <c r="U52" s="52">
        <v>8.0500000000000007</v>
      </c>
      <c r="V52" s="52">
        <v>1.61</v>
      </c>
      <c r="W52" s="52">
        <v>-2.96</v>
      </c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53">
        <v>4.7160000000000002</v>
      </c>
      <c r="AW52" s="53">
        <v>8.3160000000000007</v>
      </c>
      <c r="AX52" s="53">
        <v>13.212</v>
      </c>
      <c r="AY52" s="53">
        <v>17.100000000000001</v>
      </c>
      <c r="AZ52" s="53">
        <v>20.591999999999999</v>
      </c>
      <c r="BA52" s="53">
        <v>22.212000000000003</v>
      </c>
      <c r="BB52" s="53">
        <v>23.507999999999999</v>
      </c>
      <c r="BC52" s="53">
        <v>19.296000000000003</v>
      </c>
      <c r="BD52" s="53">
        <v>14.796000000000001</v>
      </c>
      <c r="BE52" s="53">
        <v>9.2880000000000003</v>
      </c>
      <c r="BF52" s="53">
        <v>5.2919999999999998</v>
      </c>
      <c r="BG52" s="53">
        <v>3.9960000000000009</v>
      </c>
      <c r="BH52" s="53">
        <v>8.1106164259162661</v>
      </c>
      <c r="BI52" s="53">
        <v>9.9363515620513407</v>
      </c>
      <c r="BJ52" s="53">
        <v>14.215901692046502</v>
      </c>
      <c r="BK52" s="53">
        <v>13.513791338829774</v>
      </c>
      <c r="BL52" s="53">
        <v>10.449144164759725</v>
      </c>
      <c r="BM52" s="53">
        <v>10.111152676056339</v>
      </c>
      <c r="BN52" s="53">
        <v>11.074718266253868</v>
      </c>
      <c r="BO52" s="53">
        <v>11.471005649717515</v>
      </c>
      <c r="BP52" s="53">
        <v>12.819864750633982</v>
      </c>
      <c r="BQ52" s="53">
        <v>10.207409341231454</v>
      </c>
      <c r="BR52" s="53">
        <v>7.88992694334119</v>
      </c>
      <c r="BS52" s="53">
        <v>6.6334171327347917</v>
      </c>
      <c r="BT52" s="53">
        <v>6.1091795493959564</v>
      </c>
      <c r="BU52" s="53">
        <v>8.083502859665856</v>
      </c>
      <c r="BV52" s="53">
        <v>12.737654267458678</v>
      </c>
      <c r="BW52" s="53">
        <v>13.095801504289888</v>
      </c>
      <c r="BX52" s="53">
        <v>12.074828375286039</v>
      </c>
      <c r="BY52" s="53">
        <v>12.251012957746482</v>
      </c>
      <c r="BZ52" s="53">
        <v>13.318773993808048</v>
      </c>
      <c r="CA52" s="53">
        <v>12.361310734463277</v>
      </c>
      <c r="CB52" s="53">
        <v>11.831797125950972</v>
      </c>
      <c r="CC52" s="53">
        <v>8.7040922090813773</v>
      </c>
      <c r="CD52" s="53">
        <v>5.9235148987665225</v>
      </c>
      <c r="CE52" s="53">
        <v>4.8929846758736932</v>
      </c>
      <c r="CF52" s="53">
        <v>4.1077426728756468</v>
      </c>
      <c r="CG52" s="53">
        <v>6.2306541572803713</v>
      </c>
      <c r="CH52" s="53">
        <v>11.259406842870854</v>
      </c>
      <c r="CI52" s="53">
        <v>12.677811669750001</v>
      </c>
      <c r="CJ52" s="53">
        <v>13.700512585812353</v>
      </c>
      <c r="CK52" s="53">
        <v>14.390873239436623</v>
      </c>
      <c r="CL52" s="53">
        <v>15.562829721362229</v>
      </c>
      <c r="CM52" s="53">
        <v>13.251615819209041</v>
      </c>
      <c r="CN52" s="53">
        <v>10.843729501267964</v>
      </c>
      <c r="CO52" s="53">
        <v>7.2007750769312997</v>
      </c>
      <c r="CP52" s="53">
        <v>3.9571028541918549</v>
      </c>
      <c r="CQ52" s="53">
        <v>3.1525522190125947</v>
      </c>
      <c r="CR52" s="53">
        <v>3.2239885763653042</v>
      </c>
      <c r="CS52" s="53">
        <v>5.2426293846606011</v>
      </c>
      <c r="CT52" s="53">
        <v>8.8246366853227549</v>
      </c>
      <c r="CU52" s="53">
        <v>10.059208488284385</v>
      </c>
      <c r="CV52" s="53">
        <v>10.855565217391302</v>
      </c>
      <c r="CW52" s="53">
        <v>11.994480000000001</v>
      </c>
      <c r="CX52" s="53">
        <v>12.427216718266251</v>
      </c>
      <c r="CY52" s="53">
        <v>9.914485875706216</v>
      </c>
      <c r="CZ52" s="53">
        <v>8.0796415891800528</v>
      </c>
      <c r="DA52" s="53">
        <v>5.9675064906427657</v>
      </c>
      <c r="DB52" s="53">
        <v>3.3312833725136324</v>
      </c>
      <c r="DC52" s="53">
        <v>2.6446829093606103</v>
      </c>
      <c r="DD52" s="53">
        <v>2.3402344798549612</v>
      </c>
      <c r="DE52" s="53">
        <v>4.2546046120408327</v>
      </c>
      <c r="DF52" s="53">
        <v>6.3898665277746556</v>
      </c>
      <c r="DG52" s="53">
        <v>7.4406053068187692</v>
      </c>
      <c r="DH52" s="53">
        <v>8.0106178489702504</v>
      </c>
      <c r="DI52" s="53">
        <v>9.5980867605633815</v>
      </c>
      <c r="DJ52" s="53">
        <v>9.2916037151702753</v>
      </c>
      <c r="DK52" s="53">
        <v>6.5773559322033908</v>
      </c>
      <c r="DL52" s="53">
        <v>5.3155536770921392</v>
      </c>
      <c r="DM52" s="53">
        <v>4.7342379043542309</v>
      </c>
      <c r="DN52" s="53">
        <v>2.7054638908354103</v>
      </c>
      <c r="DO52" s="53">
        <v>2.1368135997086251</v>
      </c>
      <c r="DP52" s="54">
        <v>636</v>
      </c>
      <c r="DQ52" s="54">
        <v>736</v>
      </c>
      <c r="DR52" s="54">
        <v>847</v>
      </c>
      <c r="DS52" s="54">
        <v>1084</v>
      </c>
      <c r="DT52" s="54">
        <v>1418</v>
      </c>
      <c r="DU52" s="54">
        <v>1806</v>
      </c>
      <c r="DV52" s="54">
        <v>1835</v>
      </c>
      <c r="DW52" s="54">
        <v>1904</v>
      </c>
      <c r="DX52" s="54">
        <v>1611</v>
      </c>
      <c r="DY52" s="54">
        <v>1261</v>
      </c>
      <c r="DZ52" s="54">
        <v>956</v>
      </c>
      <c r="EA52" s="54">
        <v>700</v>
      </c>
      <c r="EB52" s="54">
        <v>1</v>
      </c>
      <c r="EC52" s="55">
        <v>0.9</v>
      </c>
      <c r="ED52" s="55" t="s">
        <v>35</v>
      </c>
      <c r="EE52" s="56">
        <v>1</v>
      </c>
      <c r="EF52" s="57" t="s">
        <v>289</v>
      </c>
      <c r="EG52" s="35"/>
      <c r="EH52" s="58">
        <v>46</v>
      </c>
      <c r="EI52" s="58" t="s">
        <v>129</v>
      </c>
      <c r="EJ52" s="58">
        <v>46</v>
      </c>
      <c r="EK52" s="58" t="s">
        <v>131</v>
      </c>
      <c r="EL52" s="58">
        <v>47</v>
      </c>
      <c r="EM52" s="58" t="s">
        <v>131</v>
      </c>
      <c r="EN52" s="58">
        <v>47</v>
      </c>
      <c r="EP52" s="58">
        <v>46</v>
      </c>
      <c r="EQ52" s="35">
        <v>4011</v>
      </c>
      <c r="ER52" s="35">
        <v>243</v>
      </c>
      <c r="ES52" s="59">
        <v>-3.4899999999999984</v>
      </c>
      <c r="ET52" s="35">
        <v>-18</v>
      </c>
      <c r="EU52" s="35">
        <v>31</v>
      </c>
      <c r="EV52" s="35">
        <v>28</v>
      </c>
      <c r="EW52" s="35">
        <v>31</v>
      </c>
      <c r="EX52" s="35">
        <v>30</v>
      </c>
      <c r="EY52" s="35">
        <v>15</v>
      </c>
      <c r="EZ52" s="35">
        <v>0</v>
      </c>
      <c r="FA52" s="35">
        <v>0</v>
      </c>
      <c r="FB52" s="35">
        <v>0</v>
      </c>
      <c r="FC52" s="35">
        <v>16</v>
      </c>
      <c r="FD52" s="35">
        <v>31</v>
      </c>
      <c r="FE52" s="35">
        <v>30</v>
      </c>
      <c r="FF52" s="35">
        <v>31</v>
      </c>
      <c r="FG52" s="59">
        <v>1.31</v>
      </c>
      <c r="FH52" s="59">
        <v>2.31</v>
      </c>
      <c r="FI52" s="59">
        <v>3.67</v>
      </c>
      <c r="FJ52" s="59">
        <v>4.75</v>
      </c>
      <c r="FK52" s="59">
        <v>5.72</v>
      </c>
      <c r="FL52" s="59">
        <v>6.17</v>
      </c>
      <c r="FM52" s="59">
        <v>6.53</v>
      </c>
      <c r="FN52" s="59">
        <v>5.36</v>
      </c>
      <c r="FO52" s="59">
        <v>4.1100000000000003</v>
      </c>
      <c r="FP52" s="59">
        <v>2.58</v>
      </c>
      <c r="FQ52" s="59">
        <v>1.47</v>
      </c>
      <c r="FR52" s="59">
        <v>1.1100000000000001</v>
      </c>
      <c r="FS52" s="60">
        <v>0.01</v>
      </c>
      <c r="FT52" s="60">
        <v>0.02</v>
      </c>
      <c r="FU52" s="60">
        <v>0.06</v>
      </c>
      <c r="FV52" s="60">
        <v>0.57999999999999996</v>
      </c>
      <c r="FW52" s="60">
        <v>0.64</v>
      </c>
      <c r="FX52" s="60">
        <v>0.54</v>
      </c>
      <c r="FY52" s="60">
        <v>0.69</v>
      </c>
      <c r="FZ52" s="60">
        <v>0.96</v>
      </c>
      <c r="GA52" s="60">
        <v>0.82</v>
      </c>
      <c r="GB52" s="60">
        <v>0.69</v>
      </c>
      <c r="GC52" s="60">
        <v>0.11</v>
      </c>
      <c r="GD52" s="60">
        <v>0.01</v>
      </c>
    </row>
    <row r="53" spans="1:186" x14ac:dyDescent="0.2">
      <c r="A53" s="28">
        <v>47</v>
      </c>
      <c r="B53" s="50" t="s">
        <v>131</v>
      </c>
      <c r="C53" s="50" t="s">
        <v>132</v>
      </c>
      <c r="D53" s="50" t="s">
        <v>131</v>
      </c>
      <c r="E53" s="35">
        <v>243</v>
      </c>
      <c r="F53" s="51"/>
      <c r="G53" s="51"/>
      <c r="H53" s="51"/>
      <c r="I53" s="51"/>
      <c r="J53" s="51"/>
      <c r="K53" s="51"/>
      <c r="L53" s="52">
        <v>-1.05</v>
      </c>
      <c r="M53" s="52">
        <v>2.2400000000000002</v>
      </c>
      <c r="N53" s="52">
        <v>7.5</v>
      </c>
      <c r="O53" s="52">
        <v>12.32</v>
      </c>
      <c r="P53" s="52">
        <v>16.16</v>
      </c>
      <c r="Q53" s="52">
        <v>20.66</v>
      </c>
      <c r="R53" s="52">
        <v>22.52</v>
      </c>
      <c r="S53" s="52">
        <v>21.75</v>
      </c>
      <c r="T53" s="52">
        <v>18.25</v>
      </c>
      <c r="U53" s="52">
        <v>11.78</v>
      </c>
      <c r="V53" s="52">
        <v>4.9800000000000004</v>
      </c>
      <c r="W53" s="52">
        <v>0.04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53">
        <v>3.8880000000000003</v>
      </c>
      <c r="AW53" s="53">
        <v>7.8120000000000003</v>
      </c>
      <c r="AX53" s="53">
        <v>11.808</v>
      </c>
      <c r="AY53" s="53">
        <v>15.696000000000002</v>
      </c>
      <c r="AZ53" s="53">
        <v>19.584</v>
      </c>
      <c r="BA53" s="53">
        <v>20.484000000000002</v>
      </c>
      <c r="BB53" s="53">
        <v>22.608000000000001</v>
      </c>
      <c r="BC53" s="53">
        <v>17.496000000000002</v>
      </c>
      <c r="BD53" s="53">
        <v>13.104000000000001</v>
      </c>
      <c r="BE53" s="53">
        <v>8.7839999999999989</v>
      </c>
      <c r="BF53" s="53">
        <v>4.1040000000000001</v>
      </c>
      <c r="BG53" s="53">
        <v>3.3839999999999999</v>
      </c>
      <c r="BH53" s="53">
        <v>6.6866150686943255</v>
      </c>
      <c r="BI53" s="53">
        <v>9.3341484370785306</v>
      </c>
      <c r="BJ53" s="53">
        <v>12.705220040848101</v>
      </c>
      <c r="BK53" s="53">
        <v>12.404237944694279</v>
      </c>
      <c r="BL53" s="53">
        <v>9.9376475972540046</v>
      </c>
      <c r="BM53" s="53">
        <v>9.3245476056338035</v>
      </c>
      <c r="BN53" s="53">
        <v>10.650724458204333</v>
      </c>
      <c r="BO53" s="53">
        <v>10.400949152542374</v>
      </c>
      <c r="BP53" s="53">
        <v>11.353846153846154</v>
      </c>
      <c r="BQ53" s="53">
        <v>9.6535189118623048</v>
      </c>
      <c r="BR53" s="53">
        <v>6.118718854019698</v>
      </c>
      <c r="BS53" s="53">
        <v>5.6174883826763082</v>
      </c>
      <c r="BT53" s="53">
        <v>5.0365755063722384</v>
      </c>
      <c r="BU53" s="53">
        <v>7.5935935954436831</v>
      </c>
      <c r="BV53" s="53">
        <v>11.384061579636095</v>
      </c>
      <c r="BW53" s="53">
        <v>12.020567275516614</v>
      </c>
      <c r="BX53" s="53">
        <v>11.483752860411899</v>
      </c>
      <c r="BY53" s="53">
        <v>11.29793577464789</v>
      </c>
      <c r="BZ53" s="53">
        <v>12.808866873065014</v>
      </c>
      <c r="CA53" s="53">
        <v>11.20820338983051</v>
      </c>
      <c r="CB53" s="53">
        <v>10.478769230769229</v>
      </c>
      <c r="CC53" s="53">
        <v>8.2317771279684333</v>
      </c>
      <c r="CD53" s="53">
        <v>4.5937462480230176</v>
      </c>
      <c r="CE53" s="53">
        <v>4.1436086444335771</v>
      </c>
      <c r="CF53" s="53">
        <v>3.3865359440501512</v>
      </c>
      <c r="CG53" s="53">
        <v>5.8530387538088329</v>
      </c>
      <c r="CH53" s="53">
        <v>10.062903118424087</v>
      </c>
      <c r="CI53" s="53">
        <v>11.636896606338949</v>
      </c>
      <c r="CJ53" s="53">
        <v>13.029858123569793</v>
      </c>
      <c r="CK53" s="53">
        <v>13.271323943661974</v>
      </c>
      <c r="CL53" s="53">
        <v>14.967009287925697</v>
      </c>
      <c r="CM53" s="53">
        <v>12.015457627118646</v>
      </c>
      <c r="CN53" s="53">
        <v>9.6036923076923078</v>
      </c>
      <c r="CO53" s="53">
        <v>6.8100353440745618</v>
      </c>
      <c r="CP53" s="53">
        <v>3.0687736420263363</v>
      </c>
      <c r="CQ53" s="53">
        <v>2.6697289061908456</v>
      </c>
      <c r="CR53" s="53">
        <v>2.6579447805149075</v>
      </c>
      <c r="CS53" s="53">
        <v>4.9248942704387471</v>
      </c>
      <c r="CT53" s="53">
        <v>7.8868687541849143</v>
      </c>
      <c r="CU53" s="53">
        <v>9.2332945281936674</v>
      </c>
      <c r="CV53" s="53">
        <v>10.324173913043477</v>
      </c>
      <c r="CW53" s="53">
        <v>11.061360000000001</v>
      </c>
      <c r="CX53" s="53">
        <v>11.951442724458204</v>
      </c>
      <c r="CY53" s="53">
        <v>8.989627118644071</v>
      </c>
      <c r="CZ53" s="53">
        <v>7.1556923076923082</v>
      </c>
      <c r="DA53" s="53">
        <v>5.6436883089799794</v>
      </c>
      <c r="DB53" s="53">
        <v>2.5834442480717965</v>
      </c>
      <c r="DC53" s="53">
        <v>2.2396413827017776</v>
      </c>
      <c r="DD53" s="53">
        <v>1.9293536169796628</v>
      </c>
      <c r="DE53" s="53">
        <v>3.9967497870686612</v>
      </c>
      <c r="DF53" s="53">
        <v>5.7108343899457408</v>
      </c>
      <c r="DG53" s="53">
        <v>6.8296924500483867</v>
      </c>
      <c r="DH53" s="53">
        <v>7.6184897025171621</v>
      </c>
      <c r="DI53" s="53">
        <v>8.8513960563380287</v>
      </c>
      <c r="DJ53" s="53">
        <v>8.9358761609907091</v>
      </c>
      <c r="DK53" s="53">
        <v>5.963796610169493</v>
      </c>
      <c r="DL53" s="53">
        <v>4.7076923076923078</v>
      </c>
      <c r="DM53" s="53">
        <v>4.4773412738853962</v>
      </c>
      <c r="DN53" s="53">
        <v>2.0981148541172567</v>
      </c>
      <c r="DO53" s="53">
        <v>1.8095538592127089</v>
      </c>
      <c r="DP53" s="54">
        <v>636</v>
      </c>
      <c r="DQ53" s="54">
        <v>736</v>
      </c>
      <c r="DR53" s="54">
        <v>847</v>
      </c>
      <c r="DS53" s="54">
        <v>1084</v>
      </c>
      <c r="DT53" s="54">
        <v>1418</v>
      </c>
      <c r="DU53" s="54">
        <v>1806</v>
      </c>
      <c r="DV53" s="54">
        <v>1835</v>
      </c>
      <c r="DW53" s="54">
        <v>1904</v>
      </c>
      <c r="DX53" s="54">
        <v>1611</v>
      </c>
      <c r="DY53" s="54">
        <v>1261</v>
      </c>
      <c r="DZ53" s="54">
        <v>956</v>
      </c>
      <c r="EA53" s="54">
        <v>700</v>
      </c>
      <c r="EB53" s="54">
        <v>1</v>
      </c>
      <c r="EC53" s="55">
        <v>0.9</v>
      </c>
      <c r="ED53" s="55" t="s">
        <v>35</v>
      </c>
      <c r="EE53" s="56">
        <v>1</v>
      </c>
      <c r="EF53" s="57" t="s">
        <v>290</v>
      </c>
      <c r="EG53" s="35"/>
      <c r="EH53" s="58">
        <v>47</v>
      </c>
      <c r="EI53" s="58" t="s">
        <v>132</v>
      </c>
      <c r="EJ53" s="58">
        <v>47</v>
      </c>
      <c r="EK53" s="58" t="s">
        <v>130</v>
      </c>
      <c r="EL53" s="58">
        <v>46</v>
      </c>
      <c r="EM53" s="58" t="s">
        <v>130</v>
      </c>
      <c r="EN53" s="58">
        <v>46</v>
      </c>
      <c r="EP53" s="58">
        <v>47</v>
      </c>
      <c r="EQ53" s="35">
        <v>2736</v>
      </c>
      <c r="ER53" s="35">
        <v>179</v>
      </c>
      <c r="ES53" s="59">
        <v>-4.7200000000000006</v>
      </c>
      <c r="ET53" s="35">
        <v>-15</v>
      </c>
      <c r="EU53" s="35">
        <v>31</v>
      </c>
      <c r="EV53" s="35">
        <v>28</v>
      </c>
      <c r="EW53" s="35">
        <v>31</v>
      </c>
      <c r="EX53" s="35">
        <v>14</v>
      </c>
      <c r="EY53" s="35">
        <v>0</v>
      </c>
      <c r="EZ53" s="35">
        <v>0</v>
      </c>
      <c r="FA53" s="35">
        <v>0</v>
      </c>
      <c r="FB53" s="35">
        <v>0</v>
      </c>
      <c r="FC53" s="35">
        <v>0</v>
      </c>
      <c r="FD53" s="35">
        <v>14</v>
      </c>
      <c r="FE53" s="35">
        <v>30</v>
      </c>
      <c r="FF53" s="35">
        <v>31</v>
      </c>
      <c r="FG53" s="59">
        <v>1.08</v>
      </c>
      <c r="FH53" s="59">
        <v>2.17</v>
      </c>
      <c r="FI53" s="59">
        <v>3.28</v>
      </c>
      <c r="FJ53" s="59">
        <v>4.3600000000000003</v>
      </c>
      <c r="FK53" s="59">
        <v>5.44</v>
      </c>
      <c r="FL53" s="59">
        <v>5.69</v>
      </c>
      <c r="FM53" s="59">
        <v>6.28</v>
      </c>
      <c r="FN53" s="59">
        <v>4.8600000000000003</v>
      </c>
      <c r="FO53" s="59">
        <v>3.64</v>
      </c>
      <c r="FP53" s="59">
        <v>2.44</v>
      </c>
      <c r="FQ53" s="59">
        <v>1.1399999999999999</v>
      </c>
      <c r="FR53" s="59">
        <v>0.94</v>
      </c>
      <c r="FS53" s="60">
        <v>0.32</v>
      </c>
      <c r="FT53" s="60">
        <v>0.51</v>
      </c>
      <c r="FU53" s="60">
        <v>0.45</v>
      </c>
      <c r="FV53" s="60">
        <v>0.27</v>
      </c>
      <c r="FW53" s="60">
        <v>0.15</v>
      </c>
      <c r="FX53" s="60">
        <v>0.27</v>
      </c>
      <c r="FY53" s="60">
        <v>0.69</v>
      </c>
      <c r="FZ53" s="60">
        <v>0.92</v>
      </c>
      <c r="GA53" s="60">
        <v>0.53</v>
      </c>
      <c r="GB53" s="60">
        <v>0.34</v>
      </c>
      <c r="GC53" s="60">
        <v>0.04</v>
      </c>
      <c r="GD53" s="60">
        <v>0.21</v>
      </c>
    </row>
    <row r="54" spans="1:186" x14ac:dyDescent="0.2">
      <c r="A54" s="28">
        <v>48</v>
      </c>
      <c r="B54" s="50" t="s">
        <v>134</v>
      </c>
      <c r="C54" s="50" t="s">
        <v>133</v>
      </c>
      <c r="D54" s="50" t="s">
        <v>134</v>
      </c>
      <c r="E54" s="35">
        <v>363</v>
      </c>
      <c r="F54" s="51"/>
      <c r="G54" s="51"/>
      <c r="H54" s="51"/>
      <c r="I54" s="51"/>
      <c r="J54" s="51"/>
      <c r="K54" s="51"/>
      <c r="L54" s="52">
        <v>-1.02</v>
      </c>
      <c r="M54" s="52">
        <v>2.23</v>
      </c>
      <c r="N54" s="52">
        <v>7.43</v>
      </c>
      <c r="O54" s="52">
        <v>12.2</v>
      </c>
      <c r="P54" s="52">
        <v>15.99</v>
      </c>
      <c r="Q54" s="52">
        <v>20.43</v>
      </c>
      <c r="R54" s="52">
        <v>22.27</v>
      </c>
      <c r="S54" s="52">
        <v>21.52</v>
      </c>
      <c r="T54" s="52">
        <v>18.05</v>
      </c>
      <c r="U54" s="52">
        <v>11.66</v>
      </c>
      <c r="V54" s="52">
        <v>4.9400000000000004</v>
      </c>
      <c r="W54" s="52">
        <v>7.0000000000000007E-2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53">
        <v>4.6080000000000005</v>
      </c>
      <c r="AW54" s="53">
        <v>8.604000000000001</v>
      </c>
      <c r="AX54" s="53">
        <v>13.212</v>
      </c>
      <c r="AY54" s="53">
        <v>17.208000000000002</v>
      </c>
      <c r="AZ54" s="53">
        <v>20.915999999999997</v>
      </c>
      <c r="BA54" s="53">
        <v>21.815999999999999</v>
      </c>
      <c r="BB54" s="53">
        <v>22.788</v>
      </c>
      <c r="BC54" s="53">
        <v>18.900000000000002</v>
      </c>
      <c r="BD54" s="53">
        <v>14.4</v>
      </c>
      <c r="BE54" s="53">
        <v>9.395999999999999</v>
      </c>
      <c r="BF54" s="53">
        <v>5.2919999999999998</v>
      </c>
      <c r="BG54" s="53">
        <v>3.8880000000000003</v>
      </c>
      <c r="BH54" s="53">
        <v>7.9248771184525344</v>
      </c>
      <c r="BI54" s="53">
        <v>10.280467633464374</v>
      </c>
      <c r="BJ54" s="53">
        <v>14.215901692046502</v>
      </c>
      <c r="BK54" s="53">
        <v>13.599141599917122</v>
      </c>
      <c r="BL54" s="53">
        <v>10.613553775743707</v>
      </c>
      <c r="BM54" s="53">
        <v>9.9308890140845065</v>
      </c>
      <c r="BN54" s="53">
        <v>10.735523219814239</v>
      </c>
      <c r="BO54" s="53">
        <v>11.235593220338984</v>
      </c>
      <c r="BP54" s="53">
        <v>12.476754015215553</v>
      </c>
      <c r="BQ54" s="53">
        <v>10.326100147524842</v>
      </c>
      <c r="BR54" s="53">
        <v>7.88992694334119</v>
      </c>
      <c r="BS54" s="53">
        <v>6.4541355886068237</v>
      </c>
      <c r="BT54" s="53">
        <v>5.9692746742189495</v>
      </c>
      <c r="BU54" s="53">
        <v>8.3634510106499551</v>
      </c>
      <c r="BV54" s="53">
        <v>12.737654267458678</v>
      </c>
      <c r="BW54" s="53">
        <v>13.17851182958014</v>
      </c>
      <c r="BX54" s="53">
        <v>12.264816933638441</v>
      </c>
      <c r="BY54" s="53">
        <v>12.032599436619719</v>
      </c>
      <c r="BZ54" s="53">
        <v>12.91084829721362</v>
      </c>
      <c r="CA54" s="53">
        <v>12.107627118644068</v>
      </c>
      <c r="CB54" s="53">
        <v>11.515131022823329</v>
      </c>
      <c r="CC54" s="53">
        <v>8.8053025836055774</v>
      </c>
      <c r="CD54" s="53">
        <v>5.9235148987665225</v>
      </c>
      <c r="CE54" s="53">
        <v>4.7607418467960256</v>
      </c>
      <c r="CF54" s="53">
        <v>4.0136722299853647</v>
      </c>
      <c r="CG54" s="53">
        <v>6.4464343878355352</v>
      </c>
      <c r="CH54" s="53">
        <v>11.259406842870854</v>
      </c>
      <c r="CI54" s="53">
        <v>12.75788205924316</v>
      </c>
      <c r="CJ54" s="53">
        <v>13.916080091533178</v>
      </c>
      <c r="CK54" s="53">
        <v>14.13430985915493</v>
      </c>
      <c r="CL54" s="53">
        <v>15.086173374613002</v>
      </c>
      <c r="CM54" s="53">
        <v>12.979661016949153</v>
      </c>
      <c r="CN54" s="53">
        <v>10.553508030431107</v>
      </c>
      <c r="CO54" s="53">
        <v>7.2845050196863141</v>
      </c>
      <c r="CP54" s="53">
        <v>3.9571028541918549</v>
      </c>
      <c r="CQ54" s="53">
        <v>3.0673481049852271</v>
      </c>
      <c r="CR54" s="53">
        <v>3.1501567769065568</v>
      </c>
      <c r="CS54" s="53">
        <v>5.4241923070730902</v>
      </c>
      <c r="CT54" s="53">
        <v>8.8246366853227549</v>
      </c>
      <c r="CU54" s="53">
        <v>10.122740331368288</v>
      </c>
      <c r="CV54" s="53">
        <v>11.026369565217388</v>
      </c>
      <c r="CW54" s="53">
        <v>11.78064</v>
      </c>
      <c r="CX54" s="53">
        <v>12.046597523219813</v>
      </c>
      <c r="CY54" s="53">
        <v>9.711016949152544</v>
      </c>
      <c r="CZ54" s="53">
        <v>7.8633981403212179</v>
      </c>
      <c r="DA54" s="53">
        <v>6.0368961009990763</v>
      </c>
      <c r="DB54" s="53">
        <v>3.3312833725136324</v>
      </c>
      <c r="DC54" s="53">
        <v>2.5732049928914043</v>
      </c>
      <c r="DD54" s="53">
        <v>2.2866413238277485</v>
      </c>
      <c r="DE54" s="53">
        <v>4.4019502263106451</v>
      </c>
      <c r="DF54" s="53">
        <v>6.3898665277746556</v>
      </c>
      <c r="DG54" s="53">
        <v>7.4875986034934146</v>
      </c>
      <c r="DH54" s="53">
        <v>8.1366590389016</v>
      </c>
      <c r="DI54" s="53">
        <v>9.4269701408450697</v>
      </c>
      <c r="DJ54" s="53">
        <v>9.0070216718266227</v>
      </c>
      <c r="DK54" s="53">
        <v>6.4423728813559329</v>
      </c>
      <c r="DL54" s="53">
        <v>5.1732882502113275</v>
      </c>
      <c r="DM54" s="53">
        <v>4.7892871823118375</v>
      </c>
      <c r="DN54" s="53">
        <v>2.7054638908354103</v>
      </c>
      <c r="DO54" s="53">
        <v>2.0790618807975809</v>
      </c>
      <c r="DP54" s="54">
        <v>636</v>
      </c>
      <c r="DQ54" s="54">
        <v>736</v>
      </c>
      <c r="DR54" s="54">
        <v>847</v>
      </c>
      <c r="DS54" s="54">
        <v>1084</v>
      </c>
      <c r="DT54" s="54">
        <v>1418</v>
      </c>
      <c r="DU54" s="54">
        <v>1806</v>
      </c>
      <c r="DV54" s="54">
        <v>1835</v>
      </c>
      <c r="DW54" s="54">
        <v>1904</v>
      </c>
      <c r="DX54" s="54">
        <v>1611</v>
      </c>
      <c r="DY54" s="54">
        <v>1261</v>
      </c>
      <c r="DZ54" s="54">
        <v>956</v>
      </c>
      <c r="EA54" s="54">
        <v>700</v>
      </c>
      <c r="EB54" s="54">
        <v>1</v>
      </c>
      <c r="EC54" s="55">
        <v>0.9</v>
      </c>
      <c r="ED54" s="55" t="s">
        <v>35</v>
      </c>
      <c r="EE54" s="56">
        <v>1</v>
      </c>
      <c r="EF54" s="57" t="s">
        <v>290</v>
      </c>
      <c r="EG54" s="35"/>
      <c r="EH54" s="58">
        <v>48</v>
      </c>
      <c r="EI54" s="58" t="s">
        <v>133</v>
      </c>
      <c r="EJ54" s="58">
        <v>48</v>
      </c>
      <c r="EK54" s="58" t="s">
        <v>71</v>
      </c>
      <c r="EL54" s="58">
        <v>17</v>
      </c>
      <c r="EM54" s="58" t="s">
        <v>71</v>
      </c>
      <c r="EN54" s="58">
        <v>17</v>
      </c>
      <c r="EP54" s="58">
        <v>48</v>
      </c>
      <c r="EQ54" s="35">
        <v>2931</v>
      </c>
      <c r="ER54" s="35">
        <v>191</v>
      </c>
      <c r="ES54" s="59">
        <v>-4.6500000000000004</v>
      </c>
      <c r="ET54" s="35">
        <v>-15</v>
      </c>
      <c r="EU54" s="35">
        <v>31</v>
      </c>
      <c r="EV54" s="35">
        <v>28</v>
      </c>
      <c r="EW54" s="35">
        <v>31</v>
      </c>
      <c r="EX54" s="35">
        <v>20</v>
      </c>
      <c r="EY54" s="35">
        <v>0</v>
      </c>
      <c r="EZ54" s="35">
        <v>0</v>
      </c>
      <c r="FA54" s="35">
        <v>0</v>
      </c>
      <c r="FB54" s="35">
        <v>0</v>
      </c>
      <c r="FC54" s="35">
        <v>0</v>
      </c>
      <c r="FD54" s="35">
        <v>20</v>
      </c>
      <c r="FE54" s="35">
        <v>30</v>
      </c>
      <c r="FF54" s="35">
        <v>31</v>
      </c>
      <c r="FG54" s="59">
        <v>1.28</v>
      </c>
      <c r="FH54" s="59">
        <v>2.39</v>
      </c>
      <c r="FI54" s="59">
        <v>3.67</v>
      </c>
      <c r="FJ54" s="59">
        <v>4.78</v>
      </c>
      <c r="FK54" s="59">
        <v>5.81</v>
      </c>
      <c r="FL54" s="59">
        <v>6.06</v>
      </c>
      <c r="FM54" s="59">
        <v>6.33</v>
      </c>
      <c r="FN54" s="59">
        <v>5.25</v>
      </c>
      <c r="FO54" s="59">
        <v>4</v>
      </c>
      <c r="FP54" s="59">
        <v>2.61</v>
      </c>
      <c r="FQ54" s="59">
        <v>1.47</v>
      </c>
      <c r="FR54" s="59">
        <v>1.08</v>
      </c>
      <c r="FS54" s="60">
        <v>1</v>
      </c>
      <c r="FT54" s="60">
        <v>1</v>
      </c>
      <c r="FU54" s="60">
        <v>0.94</v>
      </c>
      <c r="FV54" s="60">
        <v>0.19</v>
      </c>
      <c r="FW54" s="60">
        <v>0.02</v>
      </c>
      <c r="FX54" s="60">
        <v>0.1</v>
      </c>
      <c r="FY54" s="60">
        <v>0.83</v>
      </c>
      <c r="FZ54" s="60">
        <v>1</v>
      </c>
      <c r="GA54" s="60">
        <v>0.32</v>
      </c>
      <c r="GB54" s="60">
        <v>0.09</v>
      </c>
      <c r="GC54" s="60">
        <v>0.01</v>
      </c>
      <c r="GD54" s="60">
        <v>0.56999999999999995</v>
      </c>
    </row>
    <row r="55" spans="1:186" x14ac:dyDescent="0.2">
      <c r="A55" s="28">
        <v>49</v>
      </c>
      <c r="B55" s="50" t="s">
        <v>136</v>
      </c>
      <c r="C55" s="50" t="s">
        <v>135</v>
      </c>
      <c r="D55" s="50" t="s">
        <v>136</v>
      </c>
      <c r="E55" s="35">
        <v>1312</v>
      </c>
      <c r="F55" s="51"/>
      <c r="G55" s="51"/>
      <c r="H55" s="51"/>
      <c r="I55" s="51"/>
      <c r="J55" s="51"/>
      <c r="K55" s="51"/>
      <c r="L55" s="52">
        <v>-5.82</v>
      </c>
      <c r="M55" s="52">
        <v>-2.67</v>
      </c>
      <c r="N55" s="52">
        <v>2.2599999999999998</v>
      </c>
      <c r="O55" s="52">
        <v>6.88</v>
      </c>
      <c r="P55" s="52">
        <v>10.55</v>
      </c>
      <c r="Q55" s="52">
        <v>14.86</v>
      </c>
      <c r="R55" s="52">
        <v>16.64</v>
      </c>
      <c r="S55" s="52">
        <v>15.91</v>
      </c>
      <c r="T55" s="52">
        <v>12.55</v>
      </c>
      <c r="U55" s="52">
        <v>6.35</v>
      </c>
      <c r="V55" s="52">
        <v>-0.15</v>
      </c>
      <c r="W55" s="52">
        <v>-4.7699999999999996</v>
      </c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53">
        <v>4.2839999999999998</v>
      </c>
      <c r="AW55" s="53">
        <v>8.1</v>
      </c>
      <c r="AX55" s="53">
        <v>12.311999999999999</v>
      </c>
      <c r="AY55" s="53">
        <v>15.984000000000002</v>
      </c>
      <c r="AZ55" s="53">
        <v>20.088000000000001</v>
      </c>
      <c r="BA55" s="53">
        <v>20.591999999999999</v>
      </c>
      <c r="BB55" s="53">
        <v>21.707999999999998</v>
      </c>
      <c r="BC55" s="53">
        <v>17.784000000000002</v>
      </c>
      <c r="BD55" s="53">
        <v>13.716000000000001</v>
      </c>
      <c r="BE55" s="53">
        <v>9.2880000000000003</v>
      </c>
      <c r="BF55" s="53">
        <v>4.8959999999999999</v>
      </c>
      <c r="BG55" s="53">
        <v>3.8160000000000003</v>
      </c>
      <c r="BH55" s="53">
        <v>7.3676591960613393</v>
      </c>
      <c r="BI55" s="53">
        <v>9.6782645084915639</v>
      </c>
      <c r="BJ55" s="53">
        <v>13.247516018201372</v>
      </c>
      <c r="BK55" s="53">
        <v>12.631838640927201</v>
      </c>
      <c r="BL55" s="53">
        <v>10.193395881006866</v>
      </c>
      <c r="BM55" s="53">
        <v>9.3737104225352113</v>
      </c>
      <c r="BN55" s="53">
        <v>10.226730650154797</v>
      </c>
      <c r="BO55" s="53">
        <v>10.572158192090397</v>
      </c>
      <c r="BP55" s="53">
        <v>11.884108199492815</v>
      </c>
      <c r="BQ55" s="53">
        <v>10.207409341231454</v>
      </c>
      <c r="BR55" s="53">
        <v>7.2995242469006927</v>
      </c>
      <c r="BS55" s="53">
        <v>6.3346145591881786</v>
      </c>
      <c r="BT55" s="53">
        <v>5.5495600486879288</v>
      </c>
      <c r="BU55" s="53">
        <v>7.8735417464277813</v>
      </c>
      <c r="BV55" s="53">
        <v>11.869966647059586</v>
      </c>
      <c r="BW55" s="53">
        <v>12.241128142957285</v>
      </c>
      <c r="BX55" s="53">
        <v>11.77929061784897</v>
      </c>
      <c r="BY55" s="53">
        <v>11.35750309859155</v>
      </c>
      <c r="BZ55" s="53">
        <v>12.298959752321981</v>
      </c>
      <c r="CA55" s="53">
        <v>11.392700564971753</v>
      </c>
      <c r="CB55" s="53">
        <v>10.968162299239221</v>
      </c>
      <c r="CC55" s="53">
        <v>8.7040922090813773</v>
      </c>
      <c r="CD55" s="53">
        <v>5.4802586818520211</v>
      </c>
      <c r="CE55" s="53">
        <v>4.6725799607442475</v>
      </c>
      <c r="CF55" s="53">
        <v>3.7314609013145184</v>
      </c>
      <c r="CG55" s="53">
        <v>6.0688189843639977</v>
      </c>
      <c r="CH55" s="53">
        <v>10.492417275917798</v>
      </c>
      <c r="CI55" s="53">
        <v>11.85041764498737</v>
      </c>
      <c r="CJ55" s="53">
        <v>13.365185354691073</v>
      </c>
      <c r="CK55" s="53">
        <v>13.341295774647888</v>
      </c>
      <c r="CL55" s="53">
        <v>14.371188854489164</v>
      </c>
      <c r="CM55" s="53">
        <v>12.21324293785311</v>
      </c>
      <c r="CN55" s="53">
        <v>10.05221639898563</v>
      </c>
      <c r="CO55" s="53">
        <v>7.2007750769312997</v>
      </c>
      <c r="CP55" s="53">
        <v>3.6609931168033487</v>
      </c>
      <c r="CQ55" s="53">
        <v>3.0105453623003156</v>
      </c>
      <c r="CR55" s="53">
        <v>2.9286613785303142</v>
      </c>
      <c r="CS55" s="53">
        <v>5.1064571928512352</v>
      </c>
      <c r="CT55" s="53">
        <v>8.2235033961318322</v>
      </c>
      <c r="CU55" s="53">
        <v>9.4027127764174043</v>
      </c>
      <c r="CV55" s="53">
        <v>10.58986956521739</v>
      </c>
      <c r="CW55" s="53">
        <v>11.119680000000001</v>
      </c>
      <c r="CX55" s="53">
        <v>11.475668730650153</v>
      </c>
      <c r="CY55" s="53">
        <v>9.1376045197740137</v>
      </c>
      <c r="CZ55" s="53">
        <v>7.4898867286559598</v>
      </c>
      <c r="DA55" s="53">
        <v>5.9675064906427657</v>
      </c>
      <c r="DB55" s="53">
        <v>3.0820036643663538</v>
      </c>
      <c r="DC55" s="53">
        <v>2.5255530485786006</v>
      </c>
      <c r="DD55" s="53">
        <v>2.1258618557461095</v>
      </c>
      <c r="DE55" s="53">
        <v>4.1440954013384736</v>
      </c>
      <c r="DF55" s="53">
        <v>5.9545895163458642</v>
      </c>
      <c r="DG55" s="53">
        <v>6.9550079078474392</v>
      </c>
      <c r="DH55" s="53">
        <v>7.8145537757437067</v>
      </c>
      <c r="DI55" s="53">
        <v>8.8980642253521118</v>
      </c>
      <c r="DJ55" s="53">
        <v>8.580148606811143</v>
      </c>
      <c r="DK55" s="53">
        <v>6.0619661016949165</v>
      </c>
      <c r="DL55" s="53">
        <v>4.9275570583262898</v>
      </c>
      <c r="DM55" s="53">
        <v>4.7342379043542309</v>
      </c>
      <c r="DN55" s="53">
        <v>2.5030142119293592</v>
      </c>
      <c r="DO55" s="53">
        <v>2.0405607348568848</v>
      </c>
      <c r="DP55" s="54">
        <v>636</v>
      </c>
      <c r="DQ55" s="54">
        <v>736</v>
      </c>
      <c r="DR55" s="54">
        <v>847</v>
      </c>
      <c r="DS55" s="54">
        <v>1084</v>
      </c>
      <c r="DT55" s="54">
        <v>1418</v>
      </c>
      <c r="DU55" s="54">
        <v>1806</v>
      </c>
      <c r="DV55" s="54">
        <v>1835</v>
      </c>
      <c r="DW55" s="54">
        <v>1904</v>
      </c>
      <c r="DX55" s="54">
        <v>1611</v>
      </c>
      <c r="DY55" s="54">
        <v>1261</v>
      </c>
      <c r="DZ55" s="54">
        <v>956</v>
      </c>
      <c r="EA55" s="54">
        <v>700</v>
      </c>
      <c r="EB55" s="54">
        <v>1</v>
      </c>
      <c r="EC55" s="55">
        <v>0.9</v>
      </c>
      <c r="ED55" s="55" t="s">
        <v>35</v>
      </c>
      <c r="EE55" s="56">
        <v>1</v>
      </c>
      <c r="EF55" s="57" t="s">
        <v>289</v>
      </c>
      <c r="EG55" s="35"/>
      <c r="EH55" s="58">
        <v>49</v>
      </c>
      <c r="EI55" s="58" t="s">
        <v>135</v>
      </c>
      <c r="EJ55" s="58">
        <v>49</v>
      </c>
      <c r="EK55" s="58" t="s">
        <v>134</v>
      </c>
      <c r="EL55" s="58">
        <v>48</v>
      </c>
      <c r="EM55" s="58" t="s">
        <v>134</v>
      </c>
      <c r="EN55" s="58">
        <v>48</v>
      </c>
      <c r="EP55" s="58">
        <v>49</v>
      </c>
      <c r="EQ55" s="35">
        <v>4638</v>
      </c>
      <c r="ER55" s="35">
        <v>267</v>
      </c>
      <c r="ES55" s="59">
        <v>-2.629999999999999</v>
      </c>
      <c r="ET55" s="35">
        <v>-19</v>
      </c>
      <c r="EU55" s="35">
        <v>31</v>
      </c>
      <c r="EV55" s="35">
        <v>28</v>
      </c>
      <c r="EW55" s="35">
        <v>31</v>
      </c>
      <c r="EX55" s="35">
        <v>30</v>
      </c>
      <c r="EY55" s="35">
        <v>27</v>
      </c>
      <c r="EZ55" s="35">
        <v>0</v>
      </c>
      <c r="FA55" s="35">
        <v>0</v>
      </c>
      <c r="FB55" s="35">
        <v>0</v>
      </c>
      <c r="FC55" s="35">
        <v>28</v>
      </c>
      <c r="FD55" s="35">
        <v>31</v>
      </c>
      <c r="FE55" s="35">
        <v>30</v>
      </c>
      <c r="FF55" s="35">
        <v>31</v>
      </c>
      <c r="FG55" s="59">
        <v>1.19</v>
      </c>
      <c r="FH55" s="59">
        <v>2.25</v>
      </c>
      <c r="FI55" s="59">
        <v>3.42</v>
      </c>
      <c r="FJ55" s="59">
        <v>4.4400000000000004</v>
      </c>
      <c r="FK55" s="59">
        <v>5.58</v>
      </c>
      <c r="FL55" s="59">
        <v>5.72</v>
      </c>
      <c r="FM55" s="59">
        <v>6.03</v>
      </c>
      <c r="FN55" s="59">
        <v>4.9400000000000004</v>
      </c>
      <c r="FO55" s="59">
        <v>3.81</v>
      </c>
      <c r="FP55" s="59">
        <v>2.58</v>
      </c>
      <c r="FQ55" s="59">
        <v>1.36</v>
      </c>
      <c r="FR55" s="59">
        <v>1.06</v>
      </c>
      <c r="FS55" s="60">
        <v>0.01</v>
      </c>
      <c r="FT55" s="60">
        <v>0.01</v>
      </c>
      <c r="FU55" s="60">
        <v>0.09</v>
      </c>
      <c r="FV55" s="60">
        <v>0.54</v>
      </c>
      <c r="FW55" s="60">
        <v>0.62</v>
      </c>
      <c r="FX55" s="60">
        <v>0.55000000000000004</v>
      </c>
      <c r="FY55" s="60">
        <v>0.62</v>
      </c>
      <c r="FZ55" s="60">
        <v>0.86</v>
      </c>
      <c r="GA55" s="60">
        <v>0.81</v>
      </c>
      <c r="GB55" s="60">
        <v>0.7</v>
      </c>
      <c r="GC55" s="60">
        <v>0.09</v>
      </c>
      <c r="GD55" s="60">
        <v>0.03</v>
      </c>
    </row>
    <row r="56" spans="1:186" x14ac:dyDescent="0.2">
      <c r="A56" s="28">
        <v>50</v>
      </c>
      <c r="B56" s="50" t="s">
        <v>138</v>
      </c>
      <c r="C56" s="50" t="s">
        <v>137</v>
      </c>
      <c r="D56" s="50" t="s">
        <v>138</v>
      </c>
      <c r="E56" s="35">
        <v>325</v>
      </c>
      <c r="F56" s="51"/>
      <c r="G56" s="51"/>
      <c r="H56" s="51"/>
      <c r="I56" s="51"/>
      <c r="J56" s="51"/>
      <c r="K56" s="51"/>
      <c r="L56" s="52">
        <v>-0.83</v>
      </c>
      <c r="M56" s="52">
        <v>2.42</v>
      </c>
      <c r="N56" s="52">
        <v>7.63</v>
      </c>
      <c r="O56" s="52">
        <v>12.41</v>
      </c>
      <c r="P56" s="52">
        <v>16.2</v>
      </c>
      <c r="Q56" s="52">
        <v>20.65</v>
      </c>
      <c r="R56" s="52">
        <v>22.5</v>
      </c>
      <c r="S56" s="52">
        <v>21.74</v>
      </c>
      <c r="T56" s="52">
        <v>18.260000000000002</v>
      </c>
      <c r="U56" s="52">
        <v>11.86</v>
      </c>
      <c r="V56" s="52">
        <v>5.14</v>
      </c>
      <c r="W56" s="52">
        <v>0.25</v>
      </c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53">
        <v>4.3920000000000003</v>
      </c>
      <c r="AW56" s="53">
        <v>8.2080000000000002</v>
      </c>
      <c r="AX56" s="53">
        <v>12.492000000000001</v>
      </c>
      <c r="AY56" s="53">
        <v>16.308</v>
      </c>
      <c r="AZ56" s="53">
        <v>20.196000000000002</v>
      </c>
      <c r="BA56" s="53">
        <v>20.988</v>
      </c>
      <c r="BB56" s="53">
        <v>22.212</v>
      </c>
      <c r="BC56" s="53">
        <v>18.216000000000001</v>
      </c>
      <c r="BD56" s="53">
        <v>14.004000000000001</v>
      </c>
      <c r="BE56" s="53">
        <v>9.2880000000000003</v>
      </c>
      <c r="BF56" s="53">
        <v>5.0039999999999996</v>
      </c>
      <c r="BG56" s="53">
        <v>3.8880000000000003</v>
      </c>
      <c r="BH56" s="53">
        <v>7.5533985035250719</v>
      </c>
      <c r="BI56" s="53">
        <v>9.8073080352714523</v>
      </c>
      <c r="BJ56" s="53">
        <v>13.441193152970399</v>
      </c>
      <c r="BK56" s="53">
        <v>12.887889424189238</v>
      </c>
      <c r="BL56" s="53">
        <v>10.248199084668192</v>
      </c>
      <c r="BM56" s="53">
        <v>9.5539740845070416</v>
      </c>
      <c r="BN56" s="53">
        <v>10.464167182662537</v>
      </c>
      <c r="BO56" s="53">
        <v>10.82897175141243</v>
      </c>
      <c r="BP56" s="53">
        <v>12.133643279797125</v>
      </c>
      <c r="BQ56" s="53">
        <v>10.207409341231454</v>
      </c>
      <c r="BR56" s="53">
        <v>7.460543164111737</v>
      </c>
      <c r="BS56" s="53">
        <v>6.4541355886068237</v>
      </c>
      <c r="BT56" s="53">
        <v>5.6894649238649366</v>
      </c>
      <c r="BU56" s="53">
        <v>7.9785223030468186</v>
      </c>
      <c r="BV56" s="53">
        <v>12.043504171139405</v>
      </c>
      <c r="BW56" s="53">
        <v>12.489259118828041</v>
      </c>
      <c r="BX56" s="53">
        <v>11.84262013729977</v>
      </c>
      <c r="BY56" s="53">
        <v>11.575916619718312</v>
      </c>
      <c r="BZ56" s="53">
        <v>12.584507739938079</v>
      </c>
      <c r="CA56" s="53">
        <v>11.669446327683616</v>
      </c>
      <c r="CB56" s="53">
        <v>11.198464919695688</v>
      </c>
      <c r="CC56" s="53">
        <v>8.7040922090813773</v>
      </c>
      <c r="CD56" s="53">
        <v>5.6011467410105213</v>
      </c>
      <c r="CE56" s="53">
        <v>4.7607418467960256</v>
      </c>
      <c r="CF56" s="53">
        <v>3.8255313442048009</v>
      </c>
      <c r="CG56" s="53">
        <v>6.1497365708221841</v>
      </c>
      <c r="CH56" s="53">
        <v>10.645815189308411</v>
      </c>
      <c r="CI56" s="53">
        <v>12.090628813466843</v>
      </c>
      <c r="CJ56" s="53">
        <v>13.437041189931348</v>
      </c>
      <c r="CK56" s="53">
        <v>13.597859154929578</v>
      </c>
      <c r="CL56" s="53">
        <v>14.704848297213623</v>
      </c>
      <c r="CM56" s="53">
        <v>12.509920903954802</v>
      </c>
      <c r="CN56" s="53">
        <v>10.263286559594253</v>
      </c>
      <c r="CO56" s="53">
        <v>7.2007750769312997</v>
      </c>
      <c r="CP56" s="53">
        <v>3.7417503179093048</v>
      </c>
      <c r="CQ56" s="53">
        <v>3.0673481049852271</v>
      </c>
      <c r="CR56" s="53">
        <v>3.002493177989062</v>
      </c>
      <c r="CS56" s="53">
        <v>5.1745432887559177</v>
      </c>
      <c r="CT56" s="53">
        <v>8.3437300539700168</v>
      </c>
      <c r="CU56" s="53">
        <v>9.5933083056691082</v>
      </c>
      <c r="CV56" s="53">
        <v>10.646804347826086</v>
      </c>
      <c r="CW56" s="53">
        <v>11.33352</v>
      </c>
      <c r="CX56" s="53">
        <v>11.742102167182662</v>
      </c>
      <c r="CY56" s="53">
        <v>9.3595706214689276</v>
      </c>
      <c r="CZ56" s="53">
        <v>7.6471546914623847</v>
      </c>
      <c r="DA56" s="53">
        <v>5.9675064906427657</v>
      </c>
      <c r="DB56" s="53">
        <v>3.1499890393156114</v>
      </c>
      <c r="DC56" s="53">
        <v>2.5732049928914043</v>
      </c>
      <c r="DD56" s="53">
        <v>2.1794550117733227</v>
      </c>
      <c r="DE56" s="53">
        <v>4.1993500066896532</v>
      </c>
      <c r="DF56" s="53">
        <v>6.041644918631623</v>
      </c>
      <c r="DG56" s="53">
        <v>7.0959877978713735</v>
      </c>
      <c r="DH56" s="53">
        <v>7.8565675057208235</v>
      </c>
      <c r="DI56" s="53">
        <v>9.0691808450704219</v>
      </c>
      <c r="DJ56" s="53">
        <v>8.7793560371517003</v>
      </c>
      <c r="DK56" s="53">
        <v>6.2092203389830516</v>
      </c>
      <c r="DL56" s="53">
        <v>5.0310228233305159</v>
      </c>
      <c r="DM56" s="53">
        <v>4.7342379043542309</v>
      </c>
      <c r="DN56" s="53">
        <v>2.5582277607219184</v>
      </c>
      <c r="DO56" s="53">
        <v>2.0790618807975809</v>
      </c>
      <c r="DP56" s="54">
        <v>636</v>
      </c>
      <c r="DQ56" s="54">
        <v>736</v>
      </c>
      <c r="DR56" s="54">
        <v>847</v>
      </c>
      <c r="DS56" s="54">
        <v>1084</v>
      </c>
      <c r="DT56" s="54">
        <v>1418</v>
      </c>
      <c r="DU56" s="54">
        <v>1806</v>
      </c>
      <c r="DV56" s="54">
        <v>1835</v>
      </c>
      <c r="DW56" s="54">
        <v>1904</v>
      </c>
      <c r="DX56" s="54">
        <v>1611</v>
      </c>
      <c r="DY56" s="54">
        <v>1261</v>
      </c>
      <c r="DZ56" s="54">
        <v>956</v>
      </c>
      <c r="EA56" s="54">
        <v>700</v>
      </c>
      <c r="EB56" s="54">
        <v>1</v>
      </c>
      <c r="EC56" s="55">
        <v>0.9</v>
      </c>
      <c r="ED56" s="55" t="s">
        <v>35</v>
      </c>
      <c r="EE56" s="56">
        <v>1</v>
      </c>
      <c r="EF56" s="57" t="s">
        <v>290</v>
      </c>
      <c r="EG56" s="35"/>
      <c r="EH56" s="58">
        <v>50</v>
      </c>
      <c r="EI56" s="58" t="s">
        <v>137</v>
      </c>
      <c r="EJ56" s="58">
        <v>50</v>
      </c>
      <c r="EK56" s="58" t="s">
        <v>136</v>
      </c>
      <c r="EL56" s="58">
        <v>49</v>
      </c>
      <c r="EM56" s="58" t="s">
        <v>136</v>
      </c>
      <c r="EN56" s="58">
        <v>49</v>
      </c>
      <c r="EP56" s="58">
        <v>50</v>
      </c>
      <c r="EQ56" s="35">
        <v>2894</v>
      </c>
      <c r="ER56" s="35">
        <v>191</v>
      </c>
      <c r="ES56" s="59">
        <v>-4.8499999999999996</v>
      </c>
      <c r="ET56" s="35">
        <v>-15</v>
      </c>
      <c r="EU56" s="35">
        <v>31</v>
      </c>
      <c r="EV56" s="35">
        <v>28</v>
      </c>
      <c r="EW56" s="35">
        <v>31</v>
      </c>
      <c r="EX56" s="35">
        <v>20</v>
      </c>
      <c r="EY56" s="35">
        <v>0</v>
      </c>
      <c r="EZ56" s="35">
        <v>0</v>
      </c>
      <c r="FA56" s="35">
        <v>0</v>
      </c>
      <c r="FB56" s="35">
        <v>0</v>
      </c>
      <c r="FC56" s="35">
        <v>0</v>
      </c>
      <c r="FD56" s="35">
        <v>20</v>
      </c>
      <c r="FE56" s="35">
        <v>30</v>
      </c>
      <c r="FF56" s="35">
        <v>31</v>
      </c>
      <c r="FG56" s="59">
        <v>1.22</v>
      </c>
      <c r="FH56" s="59">
        <v>2.2799999999999998</v>
      </c>
      <c r="FI56" s="59">
        <v>3.47</v>
      </c>
      <c r="FJ56" s="59">
        <v>4.53</v>
      </c>
      <c r="FK56" s="59">
        <v>5.61</v>
      </c>
      <c r="FL56" s="59">
        <v>5.83</v>
      </c>
      <c r="FM56" s="59">
        <v>6.17</v>
      </c>
      <c r="FN56" s="59">
        <v>5.0599999999999996</v>
      </c>
      <c r="FO56" s="59">
        <v>3.89</v>
      </c>
      <c r="FP56" s="59">
        <v>2.58</v>
      </c>
      <c r="FQ56" s="59">
        <v>1.39</v>
      </c>
      <c r="FR56" s="59">
        <v>1.08</v>
      </c>
      <c r="FS56" s="60">
        <v>0.02</v>
      </c>
      <c r="FT56" s="60">
        <v>0.02</v>
      </c>
      <c r="FU56" s="60">
        <v>0.04</v>
      </c>
      <c r="FV56" s="60">
        <v>0.08</v>
      </c>
      <c r="FW56" s="60">
        <v>0.06</v>
      </c>
      <c r="FX56" s="60">
        <v>0.17</v>
      </c>
      <c r="FY56" s="60">
        <v>0.45</v>
      </c>
      <c r="FZ56" s="60">
        <v>0.53</v>
      </c>
      <c r="GA56" s="60">
        <v>0.24</v>
      </c>
      <c r="GB56" s="60">
        <v>0.11</v>
      </c>
      <c r="GC56" s="60">
        <v>0.01</v>
      </c>
      <c r="GD56" s="60">
        <v>0.05</v>
      </c>
    </row>
    <row r="57" spans="1:186" x14ac:dyDescent="0.2">
      <c r="A57" s="28">
        <v>51</v>
      </c>
      <c r="B57" s="50" t="s">
        <v>140</v>
      </c>
      <c r="C57" s="50" t="s">
        <v>139</v>
      </c>
      <c r="D57" s="50" t="s">
        <v>140</v>
      </c>
      <c r="E57" s="35">
        <v>1140</v>
      </c>
      <c r="F57" s="51"/>
      <c r="G57" s="51"/>
      <c r="H57" s="51"/>
      <c r="I57" s="51"/>
      <c r="J57" s="51"/>
      <c r="K57" s="51"/>
      <c r="L57" s="52">
        <v>-3.49</v>
      </c>
      <c r="M57" s="52">
        <v>-0.5</v>
      </c>
      <c r="N57" s="52">
        <v>4.17</v>
      </c>
      <c r="O57" s="52">
        <v>8.5500000000000007</v>
      </c>
      <c r="P57" s="52">
        <v>12.04</v>
      </c>
      <c r="Q57" s="52">
        <v>16.12</v>
      </c>
      <c r="R57" s="52">
        <v>17.809999999999999</v>
      </c>
      <c r="S57" s="52">
        <v>17.11</v>
      </c>
      <c r="T57" s="52">
        <v>13.93</v>
      </c>
      <c r="U57" s="52">
        <v>8.06</v>
      </c>
      <c r="V57" s="52">
        <v>1.88</v>
      </c>
      <c r="W57" s="52">
        <v>-2.4900000000000002</v>
      </c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53">
        <v>4.3920000000000003</v>
      </c>
      <c r="AW57" s="53">
        <v>8.2080000000000002</v>
      </c>
      <c r="AX57" s="53">
        <v>12.492000000000001</v>
      </c>
      <c r="AY57" s="53">
        <v>16.2</v>
      </c>
      <c r="AZ57" s="53">
        <v>20.196000000000002</v>
      </c>
      <c r="BA57" s="53">
        <v>20.916</v>
      </c>
      <c r="BB57" s="53">
        <v>21.995999999999999</v>
      </c>
      <c r="BC57" s="53">
        <v>18.108000000000001</v>
      </c>
      <c r="BD57" s="53">
        <v>13.895999999999999</v>
      </c>
      <c r="BE57" s="53">
        <v>9.2880000000000003</v>
      </c>
      <c r="BF57" s="53">
        <v>5.0039999999999996</v>
      </c>
      <c r="BG57" s="53">
        <v>3.8880000000000003</v>
      </c>
      <c r="BH57" s="53">
        <v>7.5533985035250719</v>
      </c>
      <c r="BI57" s="53">
        <v>9.8073080352714523</v>
      </c>
      <c r="BJ57" s="53">
        <v>13.441193152970399</v>
      </c>
      <c r="BK57" s="53">
        <v>12.802539163101892</v>
      </c>
      <c r="BL57" s="53">
        <v>10.248199084668192</v>
      </c>
      <c r="BM57" s="53">
        <v>9.5211988732394364</v>
      </c>
      <c r="BN57" s="53">
        <v>10.362408668730648</v>
      </c>
      <c r="BO57" s="53">
        <v>10.764768361581922</v>
      </c>
      <c r="BP57" s="53">
        <v>12.040067624683008</v>
      </c>
      <c r="BQ57" s="53">
        <v>10.207409341231454</v>
      </c>
      <c r="BR57" s="53">
        <v>7.460543164111737</v>
      </c>
      <c r="BS57" s="53">
        <v>6.4541355886068237</v>
      </c>
      <c r="BT57" s="53">
        <v>5.6894649238649366</v>
      </c>
      <c r="BU57" s="53">
        <v>7.9785223030468186</v>
      </c>
      <c r="BV57" s="53">
        <v>12.043504171139405</v>
      </c>
      <c r="BW57" s="53">
        <v>12.406548793537787</v>
      </c>
      <c r="BX57" s="53">
        <v>11.84262013729977</v>
      </c>
      <c r="BY57" s="53">
        <v>11.536205070422536</v>
      </c>
      <c r="BZ57" s="53">
        <v>12.46213003095975</v>
      </c>
      <c r="CA57" s="53">
        <v>11.600259887005651</v>
      </c>
      <c r="CB57" s="53">
        <v>11.112101437024512</v>
      </c>
      <c r="CC57" s="53">
        <v>8.7040922090813773</v>
      </c>
      <c r="CD57" s="53">
        <v>5.6011467410105213</v>
      </c>
      <c r="CE57" s="53">
        <v>4.7607418467960256</v>
      </c>
      <c r="CF57" s="53">
        <v>3.8255313442048009</v>
      </c>
      <c r="CG57" s="53">
        <v>6.1497365708221841</v>
      </c>
      <c r="CH57" s="53">
        <v>10.645815189308411</v>
      </c>
      <c r="CI57" s="53">
        <v>12.010558423973684</v>
      </c>
      <c r="CJ57" s="53">
        <v>13.437041189931348</v>
      </c>
      <c r="CK57" s="53">
        <v>13.551211267605634</v>
      </c>
      <c r="CL57" s="53">
        <v>14.561851393188855</v>
      </c>
      <c r="CM57" s="53">
        <v>12.435751412429379</v>
      </c>
      <c r="CN57" s="53">
        <v>10.184135249366019</v>
      </c>
      <c r="CO57" s="53">
        <v>7.2007750769312997</v>
      </c>
      <c r="CP57" s="53">
        <v>3.7417503179093048</v>
      </c>
      <c r="CQ57" s="53">
        <v>3.0673481049852271</v>
      </c>
      <c r="CR57" s="53">
        <v>3.002493177989062</v>
      </c>
      <c r="CS57" s="53">
        <v>5.1745432887559177</v>
      </c>
      <c r="CT57" s="53">
        <v>8.3437300539700168</v>
      </c>
      <c r="CU57" s="53">
        <v>9.5297764625852057</v>
      </c>
      <c r="CV57" s="53">
        <v>10.646804347826086</v>
      </c>
      <c r="CW57" s="53">
        <v>11.294639999999999</v>
      </c>
      <c r="CX57" s="53">
        <v>11.62791640866873</v>
      </c>
      <c r="CY57" s="53">
        <v>9.3040790960452</v>
      </c>
      <c r="CZ57" s="53">
        <v>7.5881792054099746</v>
      </c>
      <c r="DA57" s="53">
        <v>5.9675064906427657</v>
      </c>
      <c r="DB57" s="53">
        <v>3.1499890393156114</v>
      </c>
      <c r="DC57" s="53">
        <v>2.5732049928914043</v>
      </c>
      <c r="DD57" s="53">
        <v>2.1794550117733227</v>
      </c>
      <c r="DE57" s="53">
        <v>4.1993500066896532</v>
      </c>
      <c r="DF57" s="53">
        <v>6.041644918631623</v>
      </c>
      <c r="DG57" s="53">
        <v>7.0489945011967281</v>
      </c>
      <c r="DH57" s="53">
        <v>7.8565675057208235</v>
      </c>
      <c r="DI57" s="53">
        <v>9.0380687323943647</v>
      </c>
      <c r="DJ57" s="53">
        <v>8.6939814241486051</v>
      </c>
      <c r="DK57" s="53">
        <v>6.172406779661018</v>
      </c>
      <c r="DL57" s="53">
        <v>4.9922231614539312</v>
      </c>
      <c r="DM57" s="53">
        <v>4.7342379043542309</v>
      </c>
      <c r="DN57" s="53">
        <v>2.5582277607219184</v>
      </c>
      <c r="DO57" s="53">
        <v>2.0790618807975809</v>
      </c>
      <c r="DP57" s="54">
        <v>636</v>
      </c>
      <c r="DQ57" s="54">
        <v>736</v>
      </c>
      <c r="DR57" s="54">
        <v>847</v>
      </c>
      <c r="DS57" s="54">
        <v>1084</v>
      </c>
      <c r="DT57" s="54">
        <v>1418</v>
      </c>
      <c r="DU57" s="54">
        <v>1806</v>
      </c>
      <c r="DV57" s="54">
        <v>1835</v>
      </c>
      <c r="DW57" s="54">
        <v>1904</v>
      </c>
      <c r="DX57" s="54">
        <v>1611</v>
      </c>
      <c r="DY57" s="54">
        <v>1261</v>
      </c>
      <c r="DZ57" s="54">
        <v>956</v>
      </c>
      <c r="EA57" s="54">
        <v>700</v>
      </c>
      <c r="EB57" s="54">
        <v>1</v>
      </c>
      <c r="EC57" s="55">
        <v>0.9</v>
      </c>
      <c r="ED57" s="55" t="s">
        <v>35</v>
      </c>
      <c r="EE57" s="56">
        <v>1</v>
      </c>
      <c r="EF57" s="57" t="s">
        <v>289</v>
      </c>
      <c r="EG57" s="35"/>
      <c r="EH57" s="58">
        <v>51</v>
      </c>
      <c r="EI57" s="58" t="s">
        <v>139</v>
      </c>
      <c r="EJ57" s="58">
        <v>51</v>
      </c>
      <c r="EK57" s="58" t="s">
        <v>140</v>
      </c>
      <c r="EL57" s="58">
        <v>51</v>
      </c>
      <c r="EM57" s="58" t="s">
        <v>140</v>
      </c>
      <c r="EN57" s="58">
        <v>51</v>
      </c>
      <c r="EP57" s="58">
        <v>51</v>
      </c>
      <c r="EQ57" s="35">
        <v>3992</v>
      </c>
      <c r="ER57" s="35">
        <v>247</v>
      </c>
      <c r="ES57" s="59">
        <v>-3.84</v>
      </c>
      <c r="ET57" s="35">
        <v>-19</v>
      </c>
      <c r="EU57" s="35">
        <v>31</v>
      </c>
      <c r="EV57" s="35">
        <v>28</v>
      </c>
      <c r="EW57" s="35">
        <v>31</v>
      </c>
      <c r="EX57" s="35">
        <v>30</v>
      </c>
      <c r="EY57" s="35">
        <v>17</v>
      </c>
      <c r="EZ57" s="35">
        <v>0</v>
      </c>
      <c r="FA57" s="35">
        <v>0</v>
      </c>
      <c r="FB57" s="35">
        <v>0</v>
      </c>
      <c r="FC57" s="35">
        <v>18</v>
      </c>
      <c r="FD57" s="35">
        <v>31</v>
      </c>
      <c r="FE57" s="35">
        <v>30</v>
      </c>
      <c r="FF57" s="35">
        <v>31</v>
      </c>
      <c r="FG57" s="59">
        <v>1.22</v>
      </c>
      <c r="FH57" s="59">
        <v>2.2799999999999998</v>
      </c>
      <c r="FI57" s="59">
        <v>3.47</v>
      </c>
      <c r="FJ57" s="59">
        <v>4.5</v>
      </c>
      <c r="FK57" s="59">
        <v>5.61</v>
      </c>
      <c r="FL57" s="59">
        <v>5.81</v>
      </c>
      <c r="FM57" s="59">
        <v>6.11</v>
      </c>
      <c r="FN57" s="59">
        <v>5.03</v>
      </c>
      <c r="FO57" s="59">
        <v>3.86</v>
      </c>
      <c r="FP57" s="59">
        <v>2.58</v>
      </c>
      <c r="FQ57" s="59">
        <v>1.39</v>
      </c>
      <c r="FR57" s="59">
        <v>1.08</v>
      </c>
      <c r="FS57" s="60">
        <v>0.01</v>
      </c>
      <c r="FT57" s="60">
        <v>0.01</v>
      </c>
      <c r="FU57" s="60">
        <v>0.03</v>
      </c>
      <c r="FV57" s="60">
        <v>0.14000000000000001</v>
      </c>
      <c r="FW57" s="60">
        <v>0.33</v>
      </c>
      <c r="FX57" s="60">
        <v>0.35</v>
      </c>
      <c r="FY57" s="60">
        <v>0.5</v>
      </c>
      <c r="FZ57" s="60">
        <v>0.74</v>
      </c>
      <c r="GA57" s="60">
        <v>0.56000000000000005</v>
      </c>
      <c r="GB57" s="60">
        <v>0.45</v>
      </c>
      <c r="GC57" s="60">
        <v>0.08</v>
      </c>
      <c r="GD57" s="60">
        <v>0.04</v>
      </c>
    </row>
    <row r="58" spans="1:186" x14ac:dyDescent="0.2">
      <c r="A58" s="28">
        <v>52</v>
      </c>
      <c r="B58" s="50" t="s">
        <v>142</v>
      </c>
      <c r="C58" s="50" t="s">
        <v>141</v>
      </c>
      <c r="D58" s="50" t="s">
        <v>142</v>
      </c>
      <c r="E58" s="35">
        <v>497</v>
      </c>
      <c r="F58" s="51"/>
      <c r="G58" s="51"/>
      <c r="H58" s="51"/>
      <c r="I58" s="51"/>
      <c r="J58" s="51"/>
      <c r="K58" s="51"/>
      <c r="L58" s="52">
        <v>-1.7</v>
      </c>
      <c r="M58" s="52">
        <v>1.44</v>
      </c>
      <c r="N58" s="52">
        <v>6.65</v>
      </c>
      <c r="O58" s="52">
        <v>11.43</v>
      </c>
      <c r="P58" s="52">
        <v>15.23</v>
      </c>
      <c r="Q58" s="52">
        <v>19.670000000000002</v>
      </c>
      <c r="R58" s="52">
        <v>21.52</v>
      </c>
      <c r="S58" s="52">
        <v>20.76</v>
      </c>
      <c r="T58" s="52">
        <v>17.29</v>
      </c>
      <c r="U58" s="52">
        <v>10.88</v>
      </c>
      <c r="V58" s="52">
        <v>4.16</v>
      </c>
      <c r="W58" s="52">
        <v>-0.73</v>
      </c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53">
        <v>4.2839999999999998</v>
      </c>
      <c r="AW58" s="53">
        <v>8.1</v>
      </c>
      <c r="AX58" s="53">
        <v>12.311999999999999</v>
      </c>
      <c r="AY58" s="53">
        <v>15.984000000000002</v>
      </c>
      <c r="AZ58" s="53">
        <v>20.015999999999998</v>
      </c>
      <c r="BA58" s="53">
        <v>20.484000000000002</v>
      </c>
      <c r="BB58" s="53">
        <v>21.599999999999998</v>
      </c>
      <c r="BC58" s="53">
        <v>17.784000000000002</v>
      </c>
      <c r="BD58" s="53">
        <v>13.716000000000001</v>
      </c>
      <c r="BE58" s="53">
        <v>9.2880000000000003</v>
      </c>
      <c r="BF58" s="53">
        <v>4.8959999999999999</v>
      </c>
      <c r="BG58" s="53">
        <v>3.8160000000000003</v>
      </c>
      <c r="BH58" s="53">
        <v>7.3676591960613393</v>
      </c>
      <c r="BI58" s="53">
        <v>9.6782645084915639</v>
      </c>
      <c r="BJ58" s="53">
        <v>13.247516018201372</v>
      </c>
      <c r="BK58" s="53">
        <v>12.631838640927201</v>
      </c>
      <c r="BL58" s="53">
        <v>10.156860411899313</v>
      </c>
      <c r="BM58" s="53">
        <v>9.3245476056338035</v>
      </c>
      <c r="BN58" s="53">
        <v>10.175851393188852</v>
      </c>
      <c r="BO58" s="53">
        <v>10.572158192090397</v>
      </c>
      <c r="BP58" s="53">
        <v>11.884108199492815</v>
      </c>
      <c r="BQ58" s="53">
        <v>10.207409341231454</v>
      </c>
      <c r="BR58" s="53">
        <v>7.2995242469006927</v>
      </c>
      <c r="BS58" s="53">
        <v>6.3346145591881786</v>
      </c>
      <c r="BT58" s="53">
        <v>5.5495600486879288</v>
      </c>
      <c r="BU58" s="53">
        <v>7.8735417464277813</v>
      </c>
      <c r="BV58" s="53">
        <v>11.869966647059586</v>
      </c>
      <c r="BW58" s="53">
        <v>12.241128142957285</v>
      </c>
      <c r="BX58" s="53">
        <v>11.737070938215101</v>
      </c>
      <c r="BY58" s="53">
        <v>11.29793577464789</v>
      </c>
      <c r="BZ58" s="53">
        <v>12.237770897832815</v>
      </c>
      <c r="CA58" s="53">
        <v>11.392700564971753</v>
      </c>
      <c r="CB58" s="53">
        <v>10.968162299239221</v>
      </c>
      <c r="CC58" s="53">
        <v>8.7040922090813773</v>
      </c>
      <c r="CD58" s="53">
        <v>5.4802586818520211</v>
      </c>
      <c r="CE58" s="53">
        <v>4.6725799607442475</v>
      </c>
      <c r="CF58" s="53">
        <v>3.7314609013145184</v>
      </c>
      <c r="CG58" s="53">
        <v>6.0688189843639977</v>
      </c>
      <c r="CH58" s="53">
        <v>10.492417275917798</v>
      </c>
      <c r="CI58" s="53">
        <v>11.85041764498737</v>
      </c>
      <c r="CJ58" s="53">
        <v>13.31728146453089</v>
      </c>
      <c r="CK58" s="53">
        <v>13.271323943661974</v>
      </c>
      <c r="CL58" s="53">
        <v>14.299690402476779</v>
      </c>
      <c r="CM58" s="53">
        <v>12.21324293785311</v>
      </c>
      <c r="CN58" s="53">
        <v>10.05221639898563</v>
      </c>
      <c r="CO58" s="53">
        <v>7.2007750769312997</v>
      </c>
      <c r="CP58" s="53">
        <v>3.6609931168033487</v>
      </c>
      <c r="CQ58" s="53">
        <v>3.0105453623003156</v>
      </c>
      <c r="CR58" s="53">
        <v>2.9286613785303142</v>
      </c>
      <c r="CS58" s="53">
        <v>5.1064571928512352</v>
      </c>
      <c r="CT58" s="53">
        <v>8.2235033961318322</v>
      </c>
      <c r="CU58" s="53">
        <v>9.4027127764174043</v>
      </c>
      <c r="CV58" s="53">
        <v>10.551913043478258</v>
      </c>
      <c r="CW58" s="53">
        <v>11.061360000000001</v>
      </c>
      <c r="CX58" s="53">
        <v>11.418575851393188</v>
      </c>
      <c r="CY58" s="53">
        <v>9.1376045197740137</v>
      </c>
      <c r="CZ58" s="53">
        <v>7.4898867286559598</v>
      </c>
      <c r="DA58" s="53">
        <v>5.9675064906427657</v>
      </c>
      <c r="DB58" s="53">
        <v>3.0820036643663538</v>
      </c>
      <c r="DC58" s="53">
        <v>2.5255530485786006</v>
      </c>
      <c r="DD58" s="53">
        <v>2.1258618557461095</v>
      </c>
      <c r="DE58" s="53">
        <v>4.1440954013384736</v>
      </c>
      <c r="DF58" s="53">
        <v>5.9545895163458642</v>
      </c>
      <c r="DG58" s="53">
        <v>6.9550079078474392</v>
      </c>
      <c r="DH58" s="53">
        <v>7.7865446224256285</v>
      </c>
      <c r="DI58" s="53">
        <v>8.8513960563380287</v>
      </c>
      <c r="DJ58" s="53">
        <v>8.5374613003095945</v>
      </c>
      <c r="DK58" s="53">
        <v>6.0619661016949165</v>
      </c>
      <c r="DL58" s="53">
        <v>4.9275570583262898</v>
      </c>
      <c r="DM58" s="53">
        <v>4.7342379043542309</v>
      </c>
      <c r="DN58" s="53">
        <v>2.5030142119293592</v>
      </c>
      <c r="DO58" s="53">
        <v>2.0405607348568848</v>
      </c>
      <c r="DP58" s="54">
        <v>636</v>
      </c>
      <c r="DQ58" s="54">
        <v>736</v>
      </c>
      <c r="DR58" s="54">
        <v>847</v>
      </c>
      <c r="DS58" s="54">
        <v>1084</v>
      </c>
      <c r="DT58" s="54">
        <v>1418</v>
      </c>
      <c r="DU58" s="54">
        <v>1806</v>
      </c>
      <c r="DV58" s="54">
        <v>1835</v>
      </c>
      <c r="DW58" s="54">
        <v>1904</v>
      </c>
      <c r="DX58" s="54">
        <v>1611</v>
      </c>
      <c r="DY58" s="54">
        <v>1261</v>
      </c>
      <c r="DZ58" s="54">
        <v>956</v>
      </c>
      <c r="EA58" s="54">
        <v>700</v>
      </c>
      <c r="EB58" s="54">
        <v>1</v>
      </c>
      <c r="EC58" s="55">
        <v>0.9</v>
      </c>
      <c r="ED58" s="55" t="s">
        <v>35</v>
      </c>
      <c r="EE58" s="56">
        <v>1</v>
      </c>
      <c r="EF58" s="57" t="s">
        <v>289</v>
      </c>
      <c r="EG58" s="35"/>
      <c r="EH58" s="58">
        <v>52</v>
      </c>
      <c r="EI58" s="58" t="s">
        <v>141</v>
      </c>
      <c r="EJ58" s="58">
        <v>52</v>
      </c>
      <c r="EK58" s="58" t="s">
        <v>138</v>
      </c>
      <c r="EL58" s="58">
        <v>50</v>
      </c>
      <c r="EM58" s="58" t="s">
        <v>138</v>
      </c>
      <c r="EN58" s="58">
        <v>50</v>
      </c>
      <c r="EP58" s="58">
        <v>52</v>
      </c>
      <c r="EQ58" s="35">
        <v>3113</v>
      </c>
      <c r="ER58" s="35">
        <v>195</v>
      </c>
      <c r="ES58" s="59">
        <v>-4.0399999999999991</v>
      </c>
      <c r="ET58" s="35">
        <v>-16</v>
      </c>
      <c r="EU58" s="35">
        <v>31</v>
      </c>
      <c r="EV58" s="35">
        <v>28</v>
      </c>
      <c r="EW58" s="35">
        <v>31</v>
      </c>
      <c r="EX58" s="35">
        <v>22</v>
      </c>
      <c r="EY58" s="35">
        <v>0</v>
      </c>
      <c r="EZ58" s="35">
        <v>0</v>
      </c>
      <c r="FA58" s="35">
        <v>0</v>
      </c>
      <c r="FB58" s="35">
        <v>0</v>
      </c>
      <c r="FC58" s="35">
        <v>0</v>
      </c>
      <c r="FD58" s="35">
        <v>22</v>
      </c>
      <c r="FE58" s="35">
        <v>30</v>
      </c>
      <c r="FF58" s="35">
        <v>31</v>
      </c>
      <c r="FG58" s="59">
        <v>1.19</v>
      </c>
      <c r="FH58" s="59">
        <v>2.25</v>
      </c>
      <c r="FI58" s="59">
        <v>3.42</v>
      </c>
      <c r="FJ58" s="59">
        <v>4.4400000000000004</v>
      </c>
      <c r="FK58" s="59">
        <v>5.56</v>
      </c>
      <c r="FL58" s="59">
        <v>5.69</v>
      </c>
      <c r="FM58" s="59">
        <v>6</v>
      </c>
      <c r="FN58" s="59">
        <v>4.9400000000000004</v>
      </c>
      <c r="FO58" s="59">
        <v>3.81</v>
      </c>
      <c r="FP58" s="59">
        <v>2.58</v>
      </c>
      <c r="FQ58" s="59">
        <v>1.36</v>
      </c>
      <c r="FR58" s="59">
        <v>1.06</v>
      </c>
      <c r="FS58" s="60">
        <v>0.11</v>
      </c>
      <c r="FT58" s="60">
        <v>0.13</v>
      </c>
      <c r="FU58" s="60">
        <v>0.23</v>
      </c>
      <c r="FV58" s="60">
        <v>0.66</v>
      </c>
      <c r="FW58" s="60">
        <v>0.67</v>
      </c>
      <c r="FX58" s="60">
        <v>0.65</v>
      </c>
      <c r="FY58" s="60">
        <v>0.7</v>
      </c>
      <c r="FZ58" s="60">
        <v>0.91</v>
      </c>
      <c r="GA58" s="60">
        <v>0.88</v>
      </c>
      <c r="GB58" s="60">
        <v>0.77</v>
      </c>
      <c r="GC58" s="60">
        <v>0.15</v>
      </c>
      <c r="GD58" s="60">
        <v>0.16</v>
      </c>
    </row>
    <row r="59" spans="1:186" x14ac:dyDescent="0.2">
      <c r="A59" s="28">
        <v>53</v>
      </c>
      <c r="B59" s="50" t="s">
        <v>144</v>
      </c>
      <c r="C59" s="50" t="s">
        <v>143</v>
      </c>
      <c r="D59" s="50" t="s">
        <v>144</v>
      </c>
      <c r="E59" s="35">
        <v>1007</v>
      </c>
      <c r="F59" s="51"/>
      <c r="G59" s="51"/>
      <c r="H59" s="51"/>
      <c r="I59" s="51"/>
      <c r="J59" s="51"/>
      <c r="K59" s="51"/>
      <c r="L59" s="52">
        <v>-3.95</v>
      </c>
      <c r="M59" s="52">
        <v>-0.92</v>
      </c>
      <c r="N59" s="52">
        <v>4.0999999999999996</v>
      </c>
      <c r="O59" s="52">
        <v>8.7100000000000009</v>
      </c>
      <c r="P59" s="52">
        <v>12.37</v>
      </c>
      <c r="Q59" s="52">
        <v>16.649999999999999</v>
      </c>
      <c r="R59" s="52">
        <v>18.43</v>
      </c>
      <c r="S59" s="52">
        <v>17.7</v>
      </c>
      <c r="T59" s="52">
        <v>14.35</v>
      </c>
      <c r="U59" s="52">
        <v>8.18</v>
      </c>
      <c r="V59" s="52">
        <v>1.7</v>
      </c>
      <c r="W59" s="52">
        <v>-2.9</v>
      </c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53">
        <v>4.7160000000000002</v>
      </c>
      <c r="AW59" s="53">
        <v>8.7119999999999997</v>
      </c>
      <c r="AX59" s="53">
        <v>13.284000000000001</v>
      </c>
      <c r="AY59" s="53">
        <v>17.388000000000002</v>
      </c>
      <c r="AZ59" s="53">
        <v>21.096</v>
      </c>
      <c r="BA59" s="53">
        <v>21.888000000000002</v>
      </c>
      <c r="BB59" s="53">
        <v>23.003999999999998</v>
      </c>
      <c r="BC59" s="53">
        <v>19.008000000000003</v>
      </c>
      <c r="BD59" s="53">
        <v>14.4</v>
      </c>
      <c r="BE59" s="53">
        <v>9.5039999999999996</v>
      </c>
      <c r="BF59" s="53">
        <v>5.2919999999999998</v>
      </c>
      <c r="BG59" s="53">
        <v>3.8880000000000003</v>
      </c>
      <c r="BH59" s="53">
        <v>8.1106164259162661</v>
      </c>
      <c r="BI59" s="53">
        <v>10.409511160244261</v>
      </c>
      <c r="BJ59" s="53">
        <v>14.293372545954114</v>
      </c>
      <c r="BK59" s="53">
        <v>13.741392035062697</v>
      </c>
      <c r="BL59" s="53">
        <v>10.704892448512586</v>
      </c>
      <c r="BM59" s="53">
        <v>9.9636642253521135</v>
      </c>
      <c r="BN59" s="53">
        <v>10.837281733746126</v>
      </c>
      <c r="BO59" s="53">
        <v>11.299796610169492</v>
      </c>
      <c r="BP59" s="53">
        <v>12.476754015215553</v>
      </c>
      <c r="BQ59" s="53">
        <v>10.444790953818233</v>
      </c>
      <c r="BR59" s="53">
        <v>7.88992694334119</v>
      </c>
      <c r="BS59" s="53">
        <v>6.4541355886068237</v>
      </c>
      <c r="BT59" s="53">
        <v>6.1091795493959564</v>
      </c>
      <c r="BU59" s="53">
        <v>8.4684315672689916</v>
      </c>
      <c r="BV59" s="53">
        <v>12.807069277090607</v>
      </c>
      <c r="BW59" s="53">
        <v>13.316362371730559</v>
      </c>
      <c r="BX59" s="53">
        <v>12.37036613272311</v>
      </c>
      <c r="BY59" s="53">
        <v>12.072310985915495</v>
      </c>
      <c r="BZ59" s="53">
        <v>13.033226006191947</v>
      </c>
      <c r="CA59" s="53">
        <v>12.176813559322035</v>
      </c>
      <c r="CB59" s="53">
        <v>11.515131022823329</v>
      </c>
      <c r="CC59" s="53">
        <v>8.9065129581297811</v>
      </c>
      <c r="CD59" s="53">
        <v>5.9235148987665225</v>
      </c>
      <c r="CE59" s="53">
        <v>4.7607418467960256</v>
      </c>
      <c r="CF59" s="53">
        <v>4.1077426728756468</v>
      </c>
      <c r="CG59" s="53">
        <v>6.5273519742937216</v>
      </c>
      <c r="CH59" s="53">
        <v>11.3207660082271</v>
      </c>
      <c r="CI59" s="53">
        <v>12.891332708398423</v>
      </c>
      <c r="CJ59" s="53">
        <v>14.035839816933636</v>
      </c>
      <c r="CK59" s="53">
        <v>14.180957746478876</v>
      </c>
      <c r="CL59" s="53">
        <v>15.229170278637769</v>
      </c>
      <c r="CM59" s="53">
        <v>13.053830508474578</v>
      </c>
      <c r="CN59" s="53">
        <v>10.553508030431107</v>
      </c>
      <c r="CO59" s="53">
        <v>7.3682349624413304</v>
      </c>
      <c r="CP59" s="53">
        <v>3.9571028541918549</v>
      </c>
      <c r="CQ59" s="53">
        <v>3.0673481049852271</v>
      </c>
      <c r="CR59" s="53">
        <v>3.2239885763653042</v>
      </c>
      <c r="CS59" s="53">
        <v>5.4922784029777727</v>
      </c>
      <c r="CT59" s="53">
        <v>8.8727273484580298</v>
      </c>
      <c r="CU59" s="53">
        <v>10.228626736508122</v>
      </c>
      <c r="CV59" s="53">
        <v>11.121260869565216</v>
      </c>
      <c r="CW59" s="53">
        <v>11.819520000000002</v>
      </c>
      <c r="CX59" s="53">
        <v>12.160783281733742</v>
      </c>
      <c r="CY59" s="53">
        <v>9.7665084745762734</v>
      </c>
      <c r="CZ59" s="53">
        <v>7.8633981403212179</v>
      </c>
      <c r="DA59" s="53">
        <v>6.1062857113553877</v>
      </c>
      <c r="DB59" s="53">
        <v>3.3312833725136324</v>
      </c>
      <c r="DC59" s="53">
        <v>2.5732049928914043</v>
      </c>
      <c r="DD59" s="53">
        <v>2.3402344798549612</v>
      </c>
      <c r="DE59" s="53">
        <v>4.4572048316618247</v>
      </c>
      <c r="DF59" s="53">
        <v>6.4246886886889598</v>
      </c>
      <c r="DG59" s="53">
        <v>7.5659207646178226</v>
      </c>
      <c r="DH59" s="53">
        <v>8.206681922196795</v>
      </c>
      <c r="DI59" s="53">
        <v>9.4580822535211269</v>
      </c>
      <c r="DJ59" s="53">
        <v>9.092396284829718</v>
      </c>
      <c r="DK59" s="53">
        <v>6.4791864406779673</v>
      </c>
      <c r="DL59" s="53">
        <v>5.1732882502113275</v>
      </c>
      <c r="DM59" s="53">
        <v>4.844336460269445</v>
      </c>
      <c r="DN59" s="53">
        <v>2.7054638908354103</v>
      </c>
      <c r="DO59" s="53">
        <v>2.0790618807975809</v>
      </c>
      <c r="DP59" s="54">
        <v>636</v>
      </c>
      <c r="DQ59" s="54">
        <v>736</v>
      </c>
      <c r="DR59" s="54">
        <v>847</v>
      </c>
      <c r="DS59" s="54">
        <v>1084</v>
      </c>
      <c r="DT59" s="54">
        <v>1418</v>
      </c>
      <c r="DU59" s="54">
        <v>1806</v>
      </c>
      <c r="DV59" s="54">
        <v>1835</v>
      </c>
      <c r="DW59" s="54">
        <v>1904</v>
      </c>
      <c r="DX59" s="54">
        <v>1611</v>
      </c>
      <c r="DY59" s="54">
        <v>1261</v>
      </c>
      <c r="DZ59" s="54">
        <v>956</v>
      </c>
      <c r="EA59" s="54">
        <v>700</v>
      </c>
      <c r="EB59" s="54">
        <v>1</v>
      </c>
      <c r="EC59" s="55">
        <v>0.9</v>
      </c>
      <c r="ED59" s="55" t="s">
        <v>35</v>
      </c>
      <c r="EE59" s="56">
        <v>1</v>
      </c>
      <c r="EF59" s="57" t="s">
        <v>289</v>
      </c>
      <c r="EG59" s="35"/>
      <c r="EH59" s="58">
        <v>53</v>
      </c>
      <c r="EI59" s="58" t="s">
        <v>143</v>
      </c>
      <c r="EJ59" s="58">
        <v>53</v>
      </c>
      <c r="EK59" s="58" t="s">
        <v>145</v>
      </c>
      <c r="EL59" s="58">
        <v>113</v>
      </c>
      <c r="EM59" s="58" t="s">
        <v>145</v>
      </c>
      <c r="EN59" s="58">
        <v>113</v>
      </c>
      <c r="EP59" s="58">
        <v>53</v>
      </c>
      <c r="EQ59" s="35">
        <v>3990</v>
      </c>
      <c r="ER59" s="35">
        <v>243</v>
      </c>
      <c r="ES59" s="59">
        <v>-3.5799999999999983</v>
      </c>
      <c r="ET59" s="35">
        <v>-18</v>
      </c>
      <c r="EU59" s="35">
        <v>31</v>
      </c>
      <c r="EV59" s="35">
        <v>28</v>
      </c>
      <c r="EW59" s="35">
        <v>31</v>
      </c>
      <c r="EX59" s="35">
        <v>30</v>
      </c>
      <c r="EY59" s="35">
        <v>15</v>
      </c>
      <c r="EZ59" s="35">
        <v>0</v>
      </c>
      <c r="FA59" s="35">
        <v>0</v>
      </c>
      <c r="FB59" s="35">
        <v>0</v>
      </c>
      <c r="FC59" s="35">
        <v>16</v>
      </c>
      <c r="FD59" s="35">
        <v>31</v>
      </c>
      <c r="FE59" s="35">
        <v>30</v>
      </c>
      <c r="FF59" s="35">
        <v>31</v>
      </c>
      <c r="FG59" s="59">
        <v>1.31</v>
      </c>
      <c r="FH59" s="59">
        <v>2.42</v>
      </c>
      <c r="FI59" s="59">
        <v>3.69</v>
      </c>
      <c r="FJ59" s="59">
        <v>4.83</v>
      </c>
      <c r="FK59" s="59">
        <v>5.86</v>
      </c>
      <c r="FL59" s="59">
        <v>6.08</v>
      </c>
      <c r="FM59" s="59">
        <v>6.39</v>
      </c>
      <c r="FN59" s="59">
        <v>5.28</v>
      </c>
      <c r="FO59" s="59">
        <v>4</v>
      </c>
      <c r="FP59" s="59">
        <v>2.64</v>
      </c>
      <c r="FQ59" s="59">
        <v>1.47</v>
      </c>
      <c r="FR59" s="59">
        <v>1.08</v>
      </c>
      <c r="FS59" s="60">
        <v>0.55000000000000004</v>
      </c>
      <c r="FT59" s="60">
        <v>0.52</v>
      </c>
      <c r="FU59" s="60">
        <v>0.31</v>
      </c>
      <c r="FV59" s="60">
        <v>0.1</v>
      </c>
      <c r="FW59" s="60">
        <v>0.06</v>
      </c>
      <c r="FX59" s="60">
        <v>0.18</v>
      </c>
      <c r="FY59" s="60">
        <v>0.64</v>
      </c>
      <c r="FZ59" s="60">
        <v>1</v>
      </c>
      <c r="GA59" s="60">
        <v>0.45</v>
      </c>
      <c r="GB59" s="60">
        <v>0.16</v>
      </c>
      <c r="GC59" s="60">
        <v>0.01</v>
      </c>
      <c r="GD59" s="60">
        <v>0.44</v>
      </c>
    </row>
    <row r="60" spans="1:186" x14ac:dyDescent="0.2">
      <c r="A60" s="28">
        <v>54</v>
      </c>
      <c r="B60" s="50" t="s">
        <v>147</v>
      </c>
      <c r="C60" s="50" t="s">
        <v>146</v>
      </c>
      <c r="D60" s="50" t="s">
        <v>147</v>
      </c>
      <c r="E60" s="35">
        <v>777</v>
      </c>
      <c r="F60" s="51"/>
      <c r="G60" s="51"/>
      <c r="H60" s="51"/>
      <c r="I60" s="51"/>
      <c r="J60" s="51"/>
      <c r="K60" s="51"/>
      <c r="L60" s="52">
        <v>-4.2300000000000004</v>
      </c>
      <c r="M60" s="52">
        <v>-0.97</v>
      </c>
      <c r="N60" s="52">
        <v>4.41</v>
      </c>
      <c r="O60" s="52">
        <v>9.34</v>
      </c>
      <c r="P60" s="52">
        <v>13.27</v>
      </c>
      <c r="Q60" s="52">
        <v>17.87</v>
      </c>
      <c r="R60" s="52">
        <v>19.78</v>
      </c>
      <c r="S60" s="52">
        <v>18.989999999999998</v>
      </c>
      <c r="T60" s="52">
        <v>15.4</v>
      </c>
      <c r="U60" s="52">
        <v>8.7799999999999994</v>
      </c>
      <c r="V60" s="52">
        <v>1.83</v>
      </c>
      <c r="W60" s="52">
        <v>-3.11</v>
      </c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53">
        <v>4.7160000000000002</v>
      </c>
      <c r="AW60" s="53">
        <v>8.3160000000000007</v>
      </c>
      <c r="AX60" s="53">
        <v>13.104000000000001</v>
      </c>
      <c r="AY60" s="53">
        <v>16.992000000000001</v>
      </c>
      <c r="AZ60" s="53">
        <v>20.484000000000002</v>
      </c>
      <c r="BA60" s="53">
        <v>21.996000000000002</v>
      </c>
      <c r="BB60" s="53">
        <v>23.291999999999998</v>
      </c>
      <c r="BC60" s="53">
        <v>19.188000000000002</v>
      </c>
      <c r="BD60" s="53">
        <v>14.688000000000001</v>
      </c>
      <c r="BE60" s="53">
        <v>9.2880000000000003</v>
      </c>
      <c r="BF60" s="53">
        <v>5.2919999999999998</v>
      </c>
      <c r="BG60" s="53">
        <v>3.9960000000000009</v>
      </c>
      <c r="BH60" s="53">
        <v>8.1106164259162661</v>
      </c>
      <c r="BI60" s="53">
        <v>9.9363515620513407</v>
      </c>
      <c r="BJ60" s="53">
        <v>14.099695411185088</v>
      </c>
      <c r="BK60" s="53">
        <v>13.428441077742429</v>
      </c>
      <c r="BL60" s="53">
        <v>10.394340961098399</v>
      </c>
      <c r="BM60" s="53">
        <v>10.012827042253521</v>
      </c>
      <c r="BN60" s="53">
        <v>10.972959752321978</v>
      </c>
      <c r="BO60" s="53">
        <v>11.406802259887007</v>
      </c>
      <c r="BP60" s="53">
        <v>12.726289095519864</v>
      </c>
      <c r="BQ60" s="53">
        <v>10.207409341231454</v>
      </c>
      <c r="BR60" s="53">
        <v>7.88992694334119</v>
      </c>
      <c r="BS60" s="53">
        <v>6.6334171327347917</v>
      </c>
      <c r="BT60" s="53">
        <v>6.1091795493959564</v>
      </c>
      <c r="BU60" s="53">
        <v>8.083502859665856</v>
      </c>
      <c r="BV60" s="53">
        <v>12.633531753010789</v>
      </c>
      <c r="BW60" s="53">
        <v>13.013091178999636</v>
      </c>
      <c r="BX60" s="53">
        <v>12.011498855835239</v>
      </c>
      <c r="BY60" s="53">
        <v>12.131878309859157</v>
      </c>
      <c r="BZ60" s="53">
        <v>13.196396284829719</v>
      </c>
      <c r="CA60" s="53">
        <v>12.292124293785312</v>
      </c>
      <c r="CB60" s="53">
        <v>11.745433643279796</v>
      </c>
      <c r="CC60" s="53">
        <v>8.7040922090813773</v>
      </c>
      <c r="CD60" s="53">
        <v>5.9235148987665225</v>
      </c>
      <c r="CE60" s="53">
        <v>4.8929846758736932</v>
      </c>
      <c r="CF60" s="53">
        <v>4.1077426728756468</v>
      </c>
      <c r="CG60" s="53">
        <v>6.2306541572803713</v>
      </c>
      <c r="CH60" s="53">
        <v>11.167368094836489</v>
      </c>
      <c r="CI60" s="53">
        <v>12.597741280256843</v>
      </c>
      <c r="CJ60" s="53">
        <v>13.62865675057208</v>
      </c>
      <c r="CK60" s="53">
        <v>14.250929577464792</v>
      </c>
      <c r="CL60" s="53">
        <v>15.419832817337459</v>
      </c>
      <c r="CM60" s="53">
        <v>13.177446327683617</v>
      </c>
      <c r="CN60" s="53">
        <v>10.76457819103973</v>
      </c>
      <c r="CO60" s="53">
        <v>7.2007750769312997</v>
      </c>
      <c r="CP60" s="53">
        <v>3.9571028541918549</v>
      </c>
      <c r="CQ60" s="53">
        <v>3.1525522190125947</v>
      </c>
      <c r="CR60" s="53">
        <v>3.2239885763653042</v>
      </c>
      <c r="CS60" s="53">
        <v>5.2426293846606011</v>
      </c>
      <c r="CT60" s="53">
        <v>8.7525006906198453</v>
      </c>
      <c r="CU60" s="53">
        <v>9.9956766452004828</v>
      </c>
      <c r="CV60" s="53">
        <v>10.798630434782607</v>
      </c>
      <c r="CW60" s="53">
        <v>11.877840000000003</v>
      </c>
      <c r="CX60" s="53">
        <v>12.31303095975232</v>
      </c>
      <c r="CY60" s="53">
        <v>9.8589943502824884</v>
      </c>
      <c r="CZ60" s="53">
        <v>8.0206661031276418</v>
      </c>
      <c r="DA60" s="53">
        <v>5.9675064906427657</v>
      </c>
      <c r="DB60" s="53">
        <v>3.3312833725136324</v>
      </c>
      <c r="DC60" s="53">
        <v>2.6446829093606103</v>
      </c>
      <c r="DD60" s="53">
        <v>2.3402344798549612</v>
      </c>
      <c r="DE60" s="53">
        <v>4.2546046120408327</v>
      </c>
      <c r="DF60" s="53">
        <v>6.337633286403201</v>
      </c>
      <c r="DG60" s="53">
        <v>7.3936120101441238</v>
      </c>
      <c r="DH60" s="53">
        <v>7.9686041189931345</v>
      </c>
      <c r="DI60" s="53">
        <v>9.5047504225352117</v>
      </c>
      <c r="DJ60" s="53">
        <v>9.2062291021671783</v>
      </c>
      <c r="DK60" s="53">
        <v>6.5405423728813572</v>
      </c>
      <c r="DL60" s="53">
        <v>5.2767540152155545</v>
      </c>
      <c r="DM60" s="53">
        <v>4.7342379043542309</v>
      </c>
      <c r="DN60" s="53">
        <v>2.7054638908354103</v>
      </c>
      <c r="DO60" s="53">
        <v>2.1368135997086251</v>
      </c>
      <c r="DP60" s="54">
        <v>636</v>
      </c>
      <c r="DQ60" s="54">
        <v>736</v>
      </c>
      <c r="DR60" s="54">
        <v>847</v>
      </c>
      <c r="DS60" s="54">
        <v>1084</v>
      </c>
      <c r="DT60" s="54">
        <v>1418</v>
      </c>
      <c r="DU60" s="54">
        <v>1806</v>
      </c>
      <c r="DV60" s="54">
        <v>1835</v>
      </c>
      <c r="DW60" s="54">
        <v>1904</v>
      </c>
      <c r="DX60" s="54">
        <v>1611</v>
      </c>
      <c r="DY60" s="54">
        <v>1261</v>
      </c>
      <c r="DZ60" s="54">
        <v>956</v>
      </c>
      <c r="EA60" s="54">
        <v>700</v>
      </c>
      <c r="EB60" s="54">
        <v>1</v>
      </c>
      <c r="EC60" s="55">
        <v>0.9</v>
      </c>
      <c r="ED60" s="55" t="s">
        <v>35</v>
      </c>
      <c r="EE60" s="56">
        <v>1</v>
      </c>
      <c r="EF60" s="57" t="s">
        <v>289</v>
      </c>
      <c r="EG60" s="35"/>
      <c r="EH60" s="58">
        <v>54</v>
      </c>
      <c r="EI60" s="58" t="s">
        <v>146</v>
      </c>
      <c r="EJ60" s="58">
        <v>54</v>
      </c>
      <c r="EK60" s="58" t="s">
        <v>142</v>
      </c>
      <c r="EL60" s="58">
        <v>52</v>
      </c>
      <c r="EM60" s="58" t="s">
        <v>142</v>
      </c>
      <c r="EN60" s="58">
        <v>52</v>
      </c>
      <c r="EP60" s="58">
        <v>54</v>
      </c>
      <c r="EQ60" s="35">
        <v>3823</v>
      </c>
      <c r="ER60" s="35">
        <v>225</v>
      </c>
      <c r="ES60" s="59">
        <v>-3.0100000000000016</v>
      </c>
      <c r="ET60" s="35">
        <v>-17</v>
      </c>
      <c r="EU60" s="35">
        <v>31</v>
      </c>
      <c r="EV60" s="35">
        <v>28</v>
      </c>
      <c r="EW60" s="35">
        <v>31</v>
      </c>
      <c r="EX60" s="35">
        <v>30</v>
      </c>
      <c r="EY60" s="35">
        <v>6</v>
      </c>
      <c r="EZ60" s="35">
        <v>0</v>
      </c>
      <c r="FA60" s="35">
        <v>0</v>
      </c>
      <c r="FB60" s="35">
        <v>0</v>
      </c>
      <c r="FC60" s="35">
        <v>7</v>
      </c>
      <c r="FD60" s="35">
        <v>31</v>
      </c>
      <c r="FE60" s="35">
        <v>30</v>
      </c>
      <c r="FF60" s="35">
        <v>31</v>
      </c>
      <c r="FG60" s="59">
        <v>1.31</v>
      </c>
      <c r="FH60" s="59">
        <v>2.31</v>
      </c>
      <c r="FI60" s="59">
        <v>3.64</v>
      </c>
      <c r="FJ60" s="59">
        <v>4.72</v>
      </c>
      <c r="FK60" s="59">
        <v>5.69</v>
      </c>
      <c r="FL60" s="59">
        <v>6.11</v>
      </c>
      <c r="FM60" s="59">
        <v>6.47</v>
      </c>
      <c r="FN60" s="59">
        <v>5.33</v>
      </c>
      <c r="FO60" s="59">
        <v>4.08</v>
      </c>
      <c r="FP60" s="59">
        <v>2.58</v>
      </c>
      <c r="FQ60" s="59">
        <v>1.47</v>
      </c>
      <c r="FR60" s="59">
        <v>1.1100000000000001</v>
      </c>
      <c r="FS60" s="60">
        <v>0.02</v>
      </c>
      <c r="FT60" s="60">
        <v>7.0000000000000007E-2</v>
      </c>
      <c r="FU60" s="60">
        <v>0.09</v>
      </c>
      <c r="FV60" s="60">
        <v>0.2</v>
      </c>
      <c r="FW60" s="60">
        <v>0.28000000000000003</v>
      </c>
      <c r="FX60" s="60">
        <v>0.26</v>
      </c>
      <c r="FY60" s="60">
        <v>0.42</v>
      </c>
      <c r="FZ60" s="60">
        <v>0.64</v>
      </c>
      <c r="GA60" s="60">
        <v>0.53</v>
      </c>
      <c r="GB60" s="60">
        <v>0.37</v>
      </c>
      <c r="GC60" s="60">
        <v>0.04</v>
      </c>
      <c r="GD60" s="60">
        <v>0.05</v>
      </c>
    </row>
    <row r="61" spans="1:186" x14ac:dyDescent="0.2">
      <c r="A61" s="28">
        <v>55</v>
      </c>
      <c r="B61" s="50" t="s">
        <v>149</v>
      </c>
      <c r="C61" s="50" t="s">
        <v>148</v>
      </c>
      <c r="D61" s="50" t="s">
        <v>149</v>
      </c>
      <c r="E61" s="35">
        <v>1229</v>
      </c>
      <c r="F61" s="51"/>
      <c r="G61" s="51"/>
      <c r="H61" s="51"/>
      <c r="I61" s="51"/>
      <c r="J61" s="51"/>
      <c r="K61" s="51"/>
      <c r="L61" s="52">
        <v>-6.18</v>
      </c>
      <c r="M61" s="52">
        <v>-2.92</v>
      </c>
      <c r="N61" s="52">
        <v>2.19</v>
      </c>
      <c r="O61" s="52">
        <v>6.97</v>
      </c>
      <c r="P61" s="52">
        <v>10.77</v>
      </c>
      <c r="Q61" s="52">
        <v>15.22</v>
      </c>
      <c r="R61" s="52">
        <v>17.07</v>
      </c>
      <c r="S61" s="52">
        <v>16.309999999999999</v>
      </c>
      <c r="T61" s="52">
        <v>12.83</v>
      </c>
      <c r="U61" s="52">
        <v>6.42</v>
      </c>
      <c r="V61" s="52">
        <v>-0.31</v>
      </c>
      <c r="W61" s="52">
        <v>-5.09</v>
      </c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53">
        <v>4.2119999999999997</v>
      </c>
      <c r="AW61" s="53">
        <v>7.992</v>
      </c>
      <c r="AX61" s="53">
        <v>11.916</v>
      </c>
      <c r="AY61" s="53">
        <v>15.588000000000001</v>
      </c>
      <c r="AZ61" s="53">
        <v>19.8</v>
      </c>
      <c r="BA61" s="53">
        <v>19.8</v>
      </c>
      <c r="BB61" s="53">
        <v>20.915999999999997</v>
      </c>
      <c r="BC61" s="53">
        <v>17.208000000000002</v>
      </c>
      <c r="BD61" s="53">
        <v>13.212</v>
      </c>
      <c r="BE61" s="53">
        <v>9.2159999999999993</v>
      </c>
      <c r="BF61" s="53">
        <v>4.7880000000000003</v>
      </c>
      <c r="BG61" s="53">
        <v>3.7080000000000002</v>
      </c>
      <c r="BH61" s="53">
        <v>7.2438329910855188</v>
      </c>
      <c r="BI61" s="53">
        <v>9.5492209817116773</v>
      </c>
      <c r="BJ61" s="53">
        <v>12.821426321709517</v>
      </c>
      <c r="BK61" s="53">
        <v>12.318887683606931</v>
      </c>
      <c r="BL61" s="53">
        <v>10.04725400457666</v>
      </c>
      <c r="BM61" s="53">
        <v>9.0131830985915506</v>
      </c>
      <c r="BN61" s="53">
        <v>9.8536160990712034</v>
      </c>
      <c r="BO61" s="53">
        <v>10.229740112994351</v>
      </c>
      <c r="BP61" s="53">
        <v>11.44742180896027</v>
      </c>
      <c r="BQ61" s="53">
        <v>10.128282137035862</v>
      </c>
      <c r="BR61" s="53">
        <v>7.1385053296896492</v>
      </c>
      <c r="BS61" s="53">
        <v>6.1553330150602115</v>
      </c>
      <c r="BT61" s="53">
        <v>5.4562901319032582</v>
      </c>
      <c r="BU61" s="53">
        <v>7.7685611898087448</v>
      </c>
      <c r="BV61" s="53">
        <v>11.488184094083985</v>
      </c>
      <c r="BW61" s="53">
        <v>11.937856950226362</v>
      </c>
      <c r="BX61" s="53">
        <v>11.610411899313499</v>
      </c>
      <c r="BY61" s="53">
        <v>10.92067605633803</v>
      </c>
      <c r="BZ61" s="53">
        <v>11.850241486068109</v>
      </c>
      <c r="CA61" s="53">
        <v>11.023706214689266</v>
      </c>
      <c r="CB61" s="53">
        <v>10.565132713440404</v>
      </c>
      <c r="CC61" s="53">
        <v>8.6366186260652409</v>
      </c>
      <c r="CD61" s="53">
        <v>5.3593706226935209</v>
      </c>
      <c r="CE61" s="53">
        <v>4.5403371316665799</v>
      </c>
      <c r="CF61" s="53">
        <v>3.6687472727209971</v>
      </c>
      <c r="CG61" s="53">
        <v>5.9879013979058113</v>
      </c>
      <c r="CH61" s="53">
        <v>10.154941866458454</v>
      </c>
      <c r="CI61" s="53">
        <v>11.55682621684579</v>
      </c>
      <c r="CJ61" s="53">
        <v>13.173569794050342</v>
      </c>
      <c r="CK61" s="53">
        <v>12.828169014084509</v>
      </c>
      <c r="CL61" s="53">
        <v>13.846866873065014</v>
      </c>
      <c r="CM61" s="53">
        <v>11.817672316384181</v>
      </c>
      <c r="CN61" s="53">
        <v>9.6828436179205415</v>
      </c>
      <c r="CO61" s="53">
        <v>7.1449551150946231</v>
      </c>
      <c r="CP61" s="53">
        <v>3.5802359156973931</v>
      </c>
      <c r="CQ61" s="53">
        <v>2.9253412482729479</v>
      </c>
      <c r="CR61" s="53">
        <v>2.8794401788911492</v>
      </c>
      <c r="CS61" s="53">
        <v>5.0383710969465518</v>
      </c>
      <c r="CT61" s="53">
        <v>7.9590047488878248</v>
      </c>
      <c r="CU61" s="53">
        <v>9.1697626851097667</v>
      </c>
      <c r="CV61" s="53">
        <v>10.438043478260868</v>
      </c>
      <c r="CW61" s="53">
        <v>10.692000000000002</v>
      </c>
      <c r="CX61" s="53">
        <v>11.056987616099068</v>
      </c>
      <c r="CY61" s="53">
        <v>8.8416497175141266</v>
      </c>
      <c r="CZ61" s="53">
        <v>7.2146677937447175</v>
      </c>
      <c r="DA61" s="53">
        <v>5.9212467504052242</v>
      </c>
      <c r="DB61" s="53">
        <v>3.0140182894170962</v>
      </c>
      <c r="DC61" s="53">
        <v>2.454075132109395</v>
      </c>
      <c r="DD61" s="53">
        <v>2.0901330850613014</v>
      </c>
      <c r="DE61" s="53">
        <v>4.0888407959872941</v>
      </c>
      <c r="DF61" s="53">
        <v>5.7630676313171962</v>
      </c>
      <c r="DG61" s="53">
        <v>6.7826991533737413</v>
      </c>
      <c r="DH61" s="53">
        <v>7.7025171624713957</v>
      </c>
      <c r="DI61" s="53">
        <v>8.5558309859154935</v>
      </c>
      <c r="DJ61" s="53">
        <v>8.2671083591331236</v>
      </c>
      <c r="DK61" s="53">
        <v>5.8656271186440687</v>
      </c>
      <c r="DL61" s="53">
        <v>4.7464919695688925</v>
      </c>
      <c r="DM61" s="53">
        <v>4.6975383857158253</v>
      </c>
      <c r="DN61" s="53">
        <v>2.4478006631368001</v>
      </c>
      <c r="DO61" s="53">
        <v>1.9828090159458411</v>
      </c>
      <c r="DP61" s="54">
        <v>636</v>
      </c>
      <c r="DQ61" s="54">
        <v>736</v>
      </c>
      <c r="DR61" s="54">
        <v>847</v>
      </c>
      <c r="DS61" s="54">
        <v>1084</v>
      </c>
      <c r="DT61" s="54">
        <v>1418</v>
      </c>
      <c r="DU61" s="54">
        <v>1806</v>
      </c>
      <c r="DV61" s="54">
        <v>1835</v>
      </c>
      <c r="DW61" s="54">
        <v>1904</v>
      </c>
      <c r="DX61" s="54">
        <v>1611</v>
      </c>
      <c r="DY61" s="54">
        <v>1261</v>
      </c>
      <c r="DZ61" s="54">
        <v>956</v>
      </c>
      <c r="EA61" s="54">
        <v>700</v>
      </c>
      <c r="EB61" s="54">
        <v>1</v>
      </c>
      <c r="EC61" s="55">
        <v>0.9</v>
      </c>
      <c r="ED61" s="55" t="s">
        <v>35</v>
      </c>
      <c r="EE61" s="56">
        <v>1</v>
      </c>
      <c r="EF61" s="57" t="s">
        <v>289</v>
      </c>
      <c r="EG61" s="35"/>
      <c r="EH61" s="58">
        <v>55</v>
      </c>
      <c r="EI61" s="58" t="s">
        <v>148</v>
      </c>
      <c r="EJ61" s="58">
        <v>55</v>
      </c>
      <c r="EK61" s="58" t="s">
        <v>144</v>
      </c>
      <c r="EL61" s="58">
        <v>53</v>
      </c>
      <c r="EM61" s="58" t="s">
        <v>144</v>
      </c>
      <c r="EN61" s="58">
        <v>53</v>
      </c>
      <c r="EP61" s="58">
        <v>55</v>
      </c>
      <c r="EQ61" s="35">
        <v>4731</v>
      </c>
      <c r="ER61" s="35">
        <v>279</v>
      </c>
      <c r="ES61" s="59">
        <v>-3.0399999999999991</v>
      </c>
      <c r="ET61" s="35">
        <v>-19</v>
      </c>
      <c r="EU61" s="35">
        <v>31</v>
      </c>
      <c r="EV61" s="35">
        <v>28</v>
      </c>
      <c r="EW61" s="35">
        <v>31</v>
      </c>
      <c r="EX61" s="35">
        <v>30</v>
      </c>
      <c r="EY61" s="35">
        <v>31</v>
      </c>
      <c r="EZ61" s="35">
        <v>3</v>
      </c>
      <c r="FA61" s="35">
        <v>0</v>
      </c>
      <c r="FB61" s="35">
        <v>3</v>
      </c>
      <c r="FC61" s="35">
        <v>30</v>
      </c>
      <c r="FD61" s="35">
        <v>31</v>
      </c>
      <c r="FE61" s="35">
        <v>30</v>
      </c>
      <c r="FF61" s="35">
        <v>31</v>
      </c>
      <c r="FG61" s="59">
        <v>1.17</v>
      </c>
      <c r="FH61" s="59">
        <v>2.2200000000000002</v>
      </c>
      <c r="FI61" s="59">
        <v>3.31</v>
      </c>
      <c r="FJ61" s="59">
        <v>4.33</v>
      </c>
      <c r="FK61" s="59">
        <v>5.5</v>
      </c>
      <c r="FL61" s="59">
        <v>5.5</v>
      </c>
      <c r="FM61" s="59">
        <v>5.81</v>
      </c>
      <c r="FN61" s="59">
        <v>4.78</v>
      </c>
      <c r="FO61" s="59">
        <v>3.67</v>
      </c>
      <c r="FP61" s="59">
        <v>2.56</v>
      </c>
      <c r="FQ61" s="59">
        <v>1.33</v>
      </c>
      <c r="FR61" s="59">
        <v>1.03</v>
      </c>
      <c r="FS61" s="60">
        <v>0.33</v>
      </c>
      <c r="FT61" s="60">
        <v>0.42</v>
      </c>
      <c r="FU61" s="60">
        <v>0.42</v>
      </c>
      <c r="FV61" s="60">
        <v>0.23</v>
      </c>
      <c r="FW61" s="60">
        <v>0.11</v>
      </c>
      <c r="FX61" s="60">
        <v>0.24</v>
      </c>
      <c r="FY61" s="60">
        <v>0.68</v>
      </c>
      <c r="FZ61" s="60">
        <v>0.88</v>
      </c>
      <c r="GA61" s="60">
        <v>0.38</v>
      </c>
      <c r="GB61" s="60">
        <v>0.21</v>
      </c>
      <c r="GC61" s="60">
        <v>0.02</v>
      </c>
      <c r="GD61" s="60">
        <v>0.2</v>
      </c>
    </row>
    <row r="62" spans="1:186" x14ac:dyDescent="0.2">
      <c r="A62" s="28">
        <v>56</v>
      </c>
      <c r="B62" s="50" t="s">
        <v>151</v>
      </c>
      <c r="C62" s="50" t="s">
        <v>150</v>
      </c>
      <c r="D62" s="50" t="s">
        <v>151</v>
      </c>
      <c r="E62" s="35">
        <v>331</v>
      </c>
      <c r="F62" s="51"/>
      <c r="G62" s="51"/>
      <c r="H62" s="51"/>
      <c r="I62" s="51"/>
      <c r="J62" s="51"/>
      <c r="K62" s="51"/>
      <c r="L62" s="52">
        <v>-0.83</v>
      </c>
      <c r="M62" s="52">
        <v>2.42</v>
      </c>
      <c r="N62" s="52">
        <v>7.63</v>
      </c>
      <c r="O62" s="52">
        <v>12.41</v>
      </c>
      <c r="P62" s="52">
        <v>16.2</v>
      </c>
      <c r="Q62" s="52">
        <v>20.65</v>
      </c>
      <c r="R62" s="52">
        <v>22.5</v>
      </c>
      <c r="S62" s="52">
        <v>21.74</v>
      </c>
      <c r="T62" s="52">
        <v>18.260000000000002</v>
      </c>
      <c r="U62" s="52">
        <v>11.86</v>
      </c>
      <c r="V62" s="52">
        <v>5.14</v>
      </c>
      <c r="W62" s="52">
        <v>0.25</v>
      </c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53">
        <v>4.5000000000000009</v>
      </c>
      <c r="AW62" s="53">
        <v>8.2080000000000002</v>
      </c>
      <c r="AX62" s="53">
        <v>12.6</v>
      </c>
      <c r="AY62" s="53">
        <v>16.415999999999997</v>
      </c>
      <c r="AZ62" s="53">
        <v>20.196000000000002</v>
      </c>
      <c r="BA62" s="53">
        <v>21.096000000000004</v>
      </c>
      <c r="BB62" s="53">
        <v>22.284000000000002</v>
      </c>
      <c r="BC62" s="53">
        <v>18.288</v>
      </c>
      <c r="BD62" s="53">
        <v>14.112</v>
      </c>
      <c r="BE62" s="53">
        <v>9.2880000000000003</v>
      </c>
      <c r="BF62" s="53">
        <v>5.1119999999999992</v>
      </c>
      <c r="BG62" s="53">
        <v>3.8880000000000003</v>
      </c>
      <c r="BH62" s="53">
        <v>7.7391378109888027</v>
      </c>
      <c r="BI62" s="53">
        <v>9.8073080352714523</v>
      </c>
      <c r="BJ62" s="53">
        <v>13.557399433831813</v>
      </c>
      <c r="BK62" s="53">
        <v>12.973239685276582</v>
      </c>
      <c r="BL62" s="53">
        <v>10.248199084668192</v>
      </c>
      <c r="BM62" s="53">
        <v>9.6031369014084511</v>
      </c>
      <c r="BN62" s="53">
        <v>10.4980866873065</v>
      </c>
      <c r="BO62" s="53">
        <v>10.871774011299435</v>
      </c>
      <c r="BP62" s="53">
        <v>12.227218934911242</v>
      </c>
      <c r="BQ62" s="53">
        <v>10.207409341231454</v>
      </c>
      <c r="BR62" s="53">
        <v>7.6215620813227822</v>
      </c>
      <c r="BS62" s="53">
        <v>6.4541355886068237</v>
      </c>
      <c r="BT62" s="53">
        <v>5.8293697990419426</v>
      </c>
      <c r="BU62" s="53">
        <v>7.9785223030468186</v>
      </c>
      <c r="BV62" s="53">
        <v>12.147626685587296</v>
      </c>
      <c r="BW62" s="53">
        <v>12.57196944411829</v>
      </c>
      <c r="BX62" s="53">
        <v>11.84262013729977</v>
      </c>
      <c r="BY62" s="53">
        <v>11.635483943661974</v>
      </c>
      <c r="BZ62" s="53">
        <v>12.625300309597524</v>
      </c>
      <c r="CA62" s="53">
        <v>11.715570621468927</v>
      </c>
      <c r="CB62" s="53">
        <v>11.284828402366863</v>
      </c>
      <c r="CC62" s="53">
        <v>8.7040922090813773</v>
      </c>
      <c r="CD62" s="53">
        <v>5.7220348001690216</v>
      </c>
      <c r="CE62" s="53">
        <v>4.7607418467960256</v>
      </c>
      <c r="CF62" s="53">
        <v>3.9196017870950826</v>
      </c>
      <c r="CG62" s="53">
        <v>6.1497365708221841</v>
      </c>
      <c r="CH62" s="53">
        <v>10.737853937342777</v>
      </c>
      <c r="CI62" s="53">
        <v>12.170699202959998</v>
      </c>
      <c r="CJ62" s="53">
        <v>13.437041189931348</v>
      </c>
      <c r="CK62" s="53">
        <v>13.667830985915495</v>
      </c>
      <c r="CL62" s="53">
        <v>14.752513931888545</v>
      </c>
      <c r="CM62" s="53">
        <v>12.559367231638419</v>
      </c>
      <c r="CN62" s="53">
        <v>10.342437869822485</v>
      </c>
      <c r="CO62" s="53">
        <v>7.2007750769312997</v>
      </c>
      <c r="CP62" s="53">
        <v>3.8225075190152609</v>
      </c>
      <c r="CQ62" s="53">
        <v>3.0673481049852271</v>
      </c>
      <c r="CR62" s="53">
        <v>3.0763249774478094</v>
      </c>
      <c r="CS62" s="53">
        <v>5.1745432887559177</v>
      </c>
      <c r="CT62" s="53">
        <v>8.4158660486729264</v>
      </c>
      <c r="CU62" s="53">
        <v>9.6568401487530071</v>
      </c>
      <c r="CV62" s="53">
        <v>10.646804347826086</v>
      </c>
      <c r="CW62" s="53">
        <v>11.391840000000002</v>
      </c>
      <c r="CX62" s="53">
        <v>11.780164086687307</v>
      </c>
      <c r="CY62" s="53">
        <v>9.3965649717514133</v>
      </c>
      <c r="CZ62" s="53">
        <v>7.706130177514793</v>
      </c>
      <c r="DA62" s="53">
        <v>5.9675064906427657</v>
      </c>
      <c r="DB62" s="53">
        <v>3.2179744142648694</v>
      </c>
      <c r="DC62" s="53">
        <v>2.5732049928914043</v>
      </c>
      <c r="DD62" s="53">
        <v>2.2330481678005358</v>
      </c>
      <c r="DE62" s="53">
        <v>4.1993500066896532</v>
      </c>
      <c r="DF62" s="53">
        <v>6.0938781600030776</v>
      </c>
      <c r="DG62" s="53">
        <v>7.142981094546017</v>
      </c>
      <c r="DH62" s="53">
        <v>7.8565675057208235</v>
      </c>
      <c r="DI62" s="53">
        <v>9.1158490140845085</v>
      </c>
      <c r="DJ62" s="53">
        <v>8.8078142414860672</v>
      </c>
      <c r="DK62" s="53">
        <v>6.2337627118644079</v>
      </c>
      <c r="DL62" s="53">
        <v>5.0698224852071005</v>
      </c>
      <c r="DM62" s="53">
        <v>4.7342379043542309</v>
      </c>
      <c r="DN62" s="53">
        <v>2.613441309514478</v>
      </c>
      <c r="DO62" s="53">
        <v>2.0790618807975809</v>
      </c>
      <c r="DP62" s="54">
        <v>636</v>
      </c>
      <c r="DQ62" s="54">
        <v>736</v>
      </c>
      <c r="DR62" s="54">
        <v>847</v>
      </c>
      <c r="DS62" s="54">
        <v>1084</v>
      </c>
      <c r="DT62" s="54">
        <v>1418</v>
      </c>
      <c r="DU62" s="54">
        <v>1806</v>
      </c>
      <c r="DV62" s="54">
        <v>1835</v>
      </c>
      <c r="DW62" s="54">
        <v>1904</v>
      </c>
      <c r="DX62" s="54">
        <v>1611</v>
      </c>
      <c r="DY62" s="54">
        <v>1261</v>
      </c>
      <c r="DZ62" s="54">
        <v>956</v>
      </c>
      <c r="EA62" s="54">
        <v>700</v>
      </c>
      <c r="EB62" s="54">
        <v>1</v>
      </c>
      <c r="EC62" s="55">
        <v>0.9</v>
      </c>
      <c r="ED62" s="55" t="s">
        <v>35</v>
      </c>
      <c r="EE62" s="56">
        <v>1</v>
      </c>
      <c r="EF62" s="57" t="s">
        <v>290</v>
      </c>
      <c r="EG62" s="35"/>
      <c r="EH62" s="58">
        <v>56</v>
      </c>
      <c r="EI62" s="58" t="s">
        <v>150</v>
      </c>
      <c r="EJ62" s="58">
        <v>56</v>
      </c>
      <c r="EK62" s="58" t="s">
        <v>151</v>
      </c>
      <c r="EL62" s="58">
        <v>56</v>
      </c>
      <c r="EM62" s="58" t="s">
        <v>151</v>
      </c>
      <c r="EN62" s="58">
        <v>56</v>
      </c>
      <c r="EP62" s="58">
        <v>56</v>
      </c>
      <c r="EQ62" s="35">
        <v>2894</v>
      </c>
      <c r="ER62" s="35">
        <v>191</v>
      </c>
      <c r="ES62" s="59">
        <v>-4.8499999999999996</v>
      </c>
      <c r="ET62" s="35">
        <v>-15</v>
      </c>
      <c r="EU62" s="35">
        <v>31</v>
      </c>
      <c r="EV62" s="35">
        <v>28</v>
      </c>
      <c r="EW62" s="35">
        <v>31</v>
      </c>
      <c r="EX62" s="35">
        <v>20</v>
      </c>
      <c r="EY62" s="35">
        <v>0</v>
      </c>
      <c r="EZ62" s="35">
        <v>0</v>
      </c>
      <c r="FA62" s="35">
        <v>0</v>
      </c>
      <c r="FB62" s="35">
        <v>0</v>
      </c>
      <c r="FC62" s="35">
        <v>0</v>
      </c>
      <c r="FD62" s="35">
        <v>20</v>
      </c>
      <c r="FE62" s="35">
        <v>30</v>
      </c>
      <c r="FF62" s="35">
        <v>31</v>
      </c>
      <c r="FG62" s="59">
        <v>1.25</v>
      </c>
      <c r="FH62" s="59">
        <v>2.2799999999999998</v>
      </c>
      <c r="FI62" s="59">
        <v>3.5</v>
      </c>
      <c r="FJ62" s="59">
        <v>4.5599999999999996</v>
      </c>
      <c r="FK62" s="59">
        <v>5.61</v>
      </c>
      <c r="FL62" s="59">
        <v>5.86</v>
      </c>
      <c r="FM62" s="59">
        <v>6.19</v>
      </c>
      <c r="FN62" s="59">
        <v>5.08</v>
      </c>
      <c r="FO62" s="59">
        <v>3.92</v>
      </c>
      <c r="FP62" s="59">
        <v>2.58</v>
      </c>
      <c r="FQ62" s="59">
        <v>1.42</v>
      </c>
      <c r="FR62" s="59">
        <v>1.08</v>
      </c>
      <c r="FS62" s="60">
        <v>0.01</v>
      </c>
      <c r="FT62" s="60">
        <v>0</v>
      </c>
      <c r="FU62" s="60">
        <v>0.02</v>
      </c>
      <c r="FV62" s="60">
        <v>0.41</v>
      </c>
      <c r="FW62" s="60">
        <v>0.48</v>
      </c>
      <c r="FX62" s="60">
        <v>0.4</v>
      </c>
      <c r="FY62" s="60">
        <v>0.54</v>
      </c>
      <c r="FZ62" s="60">
        <v>0.83</v>
      </c>
      <c r="GA62" s="60">
        <v>0.78</v>
      </c>
      <c r="GB62" s="60">
        <v>0.61</v>
      </c>
      <c r="GC62" s="60">
        <v>0.03</v>
      </c>
      <c r="GD62" s="60">
        <v>0.01</v>
      </c>
    </row>
    <row r="63" spans="1:186" x14ac:dyDescent="0.2">
      <c r="A63" s="28">
        <v>57</v>
      </c>
      <c r="B63" s="50" t="s">
        <v>153</v>
      </c>
      <c r="C63" s="50" t="s">
        <v>152</v>
      </c>
      <c r="D63" s="50" t="s">
        <v>153</v>
      </c>
      <c r="E63" s="35">
        <v>554</v>
      </c>
      <c r="F63" s="51"/>
      <c r="G63" s="51"/>
      <c r="H63" s="51"/>
      <c r="I63" s="51"/>
      <c r="J63" s="51"/>
      <c r="K63" s="51"/>
      <c r="L63" s="52">
        <v>-1.6</v>
      </c>
      <c r="M63" s="52">
        <v>1.48</v>
      </c>
      <c r="N63" s="52">
        <v>6.59</v>
      </c>
      <c r="O63" s="52">
        <v>11.27</v>
      </c>
      <c r="P63" s="52">
        <v>15</v>
      </c>
      <c r="Q63" s="52">
        <v>19.36</v>
      </c>
      <c r="R63" s="52">
        <v>21.17</v>
      </c>
      <c r="S63" s="52">
        <v>20.43</v>
      </c>
      <c r="T63" s="52">
        <v>17.02</v>
      </c>
      <c r="U63" s="52">
        <v>10.74</v>
      </c>
      <c r="V63" s="52">
        <v>4.1399999999999997</v>
      </c>
      <c r="W63" s="52">
        <v>-0.64</v>
      </c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53">
        <v>4.3920000000000003</v>
      </c>
      <c r="AW63" s="53">
        <v>8.1</v>
      </c>
      <c r="AX63" s="53">
        <v>12.383999999999999</v>
      </c>
      <c r="AY63" s="53">
        <v>16.091999999999999</v>
      </c>
      <c r="AZ63" s="53">
        <v>20.088000000000001</v>
      </c>
      <c r="BA63" s="53">
        <v>20.591999999999999</v>
      </c>
      <c r="BB63" s="53">
        <v>21.815999999999999</v>
      </c>
      <c r="BC63" s="53">
        <v>17.891999999999999</v>
      </c>
      <c r="BD63" s="53">
        <v>13.788</v>
      </c>
      <c r="BE63" s="53">
        <v>9.2880000000000003</v>
      </c>
      <c r="BF63" s="53">
        <v>5.0039999999999996</v>
      </c>
      <c r="BG63" s="53">
        <v>3.8160000000000003</v>
      </c>
      <c r="BH63" s="53">
        <v>7.5533985035250719</v>
      </c>
      <c r="BI63" s="53">
        <v>9.6782645084915639</v>
      </c>
      <c r="BJ63" s="53">
        <v>13.324986872108983</v>
      </c>
      <c r="BK63" s="53">
        <v>12.717188902014545</v>
      </c>
      <c r="BL63" s="53">
        <v>10.193395881006866</v>
      </c>
      <c r="BM63" s="53">
        <v>9.3737104225352113</v>
      </c>
      <c r="BN63" s="53">
        <v>10.277609907120741</v>
      </c>
      <c r="BO63" s="53">
        <v>10.636361581920903</v>
      </c>
      <c r="BP63" s="53">
        <v>11.946491969568893</v>
      </c>
      <c r="BQ63" s="53">
        <v>10.207409341231454</v>
      </c>
      <c r="BR63" s="53">
        <v>7.460543164111737</v>
      </c>
      <c r="BS63" s="53">
        <v>6.3346145591881786</v>
      </c>
      <c r="BT63" s="53">
        <v>5.6894649238649366</v>
      </c>
      <c r="BU63" s="53">
        <v>7.8735417464277813</v>
      </c>
      <c r="BV63" s="53">
        <v>11.939381656691513</v>
      </c>
      <c r="BW63" s="53">
        <v>12.323838468247535</v>
      </c>
      <c r="BX63" s="53">
        <v>11.77929061784897</v>
      </c>
      <c r="BY63" s="53">
        <v>11.35750309859155</v>
      </c>
      <c r="BZ63" s="53">
        <v>12.360148606811144</v>
      </c>
      <c r="CA63" s="53">
        <v>11.461887005649718</v>
      </c>
      <c r="CB63" s="53">
        <v>11.025737954353337</v>
      </c>
      <c r="CC63" s="53">
        <v>8.7040922090813773</v>
      </c>
      <c r="CD63" s="53">
        <v>5.6011467410105213</v>
      </c>
      <c r="CE63" s="53">
        <v>4.6725799607442475</v>
      </c>
      <c r="CF63" s="53">
        <v>3.8255313442048009</v>
      </c>
      <c r="CG63" s="53">
        <v>6.0688189843639977</v>
      </c>
      <c r="CH63" s="53">
        <v>10.553776441274042</v>
      </c>
      <c r="CI63" s="53">
        <v>11.930488034480526</v>
      </c>
      <c r="CJ63" s="53">
        <v>13.365185354691073</v>
      </c>
      <c r="CK63" s="53">
        <v>13.341295774647888</v>
      </c>
      <c r="CL63" s="53">
        <v>14.442687306501547</v>
      </c>
      <c r="CM63" s="53">
        <v>12.287412429378531</v>
      </c>
      <c r="CN63" s="53">
        <v>10.104983939137785</v>
      </c>
      <c r="CO63" s="53">
        <v>7.2007750769312997</v>
      </c>
      <c r="CP63" s="53">
        <v>3.7417503179093048</v>
      </c>
      <c r="CQ63" s="53">
        <v>3.0105453623003156</v>
      </c>
      <c r="CR63" s="53">
        <v>3.002493177989062</v>
      </c>
      <c r="CS63" s="53">
        <v>5.1064571928512352</v>
      </c>
      <c r="CT63" s="53">
        <v>8.2715940592671053</v>
      </c>
      <c r="CU63" s="53">
        <v>9.466244619501305</v>
      </c>
      <c r="CV63" s="53">
        <v>10.58986956521739</v>
      </c>
      <c r="CW63" s="53">
        <v>11.119680000000001</v>
      </c>
      <c r="CX63" s="53">
        <v>11.532761609907119</v>
      </c>
      <c r="CY63" s="53">
        <v>9.1930960451977413</v>
      </c>
      <c r="CZ63" s="53">
        <v>7.5292037193575663</v>
      </c>
      <c r="DA63" s="53">
        <v>5.9675064906427657</v>
      </c>
      <c r="DB63" s="53">
        <v>3.1499890393156114</v>
      </c>
      <c r="DC63" s="53">
        <v>2.5255530485786006</v>
      </c>
      <c r="DD63" s="53">
        <v>2.1794550117733227</v>
      </c>
      <c r="DE63" s="53">
        <v>4.1440954013384736</v>
      </c>
      <c r="DF63" s="53">
        <v>5.9894116772601675</v>
      </c>
      <c r="DG63" s="53">
        <v>7.0020012045220827</v>
      </c>
      <c r="DH63" s="53">
        <v>7.8145537757437067</v>
      </c>
      <c r="DI63" s="53">
        <v>8.8980642253521118</v>
      </c>
      <c r="DJ63" s="53">
        <v>8.6228359133126897</v>
      </c>
      <c r="DK63" s="53">
        <v>6.09877966101695</v>
      </c>
      <c r="DL63" s="53">
        <v>4.9534234995773465</v>
      </c>
      <c r="DM63" s="53">
        <v>4.7342379043542309</v>
      </c>
      <c r="DN63" s="53">
        <v>2.5582277607219184</v>
      </c>
      <c r="DO63" s="53">
        <v>2.0405607348568848</v>
      </c>
      <c r="DP63" s="54">
        <v>636</v>
      </c>
      <c r="DQ63" s="54">
        <v>736</v>
      </c>
      <c r="DR63" s="54">
        <v>847</v>
      </c>
      <c r="DS63" s="54">
        <v>1084</v>
      </c>
      <c r="DT63" s="54">
        <v>1418</v>
      </c>
      <c r="DU63" s="54">
        <v>1806</v>
      </c>
      <c r="DV63" s="54">
        <v>1835</v>
      </c>
      <c r="DW63" s="54">
        <v>1904</v>
      </c>
      <c r="DX63" s="54">
        <v>1611</v>
      </c>
      <c r="DY63" s="54">
        <v>1261</v>
      </c>
      <c r="DZ63" s="54">
        <v>956</v>
      </c>
      <c r="EA63" s="54">
        <v>700</v>
      </c>
      <c r="EB63" s="54">
        <v>1</v>
      </c>
      <c r="EC63" s="55">
        <v>0.9</v>
      </c>
      <c r="ED63" s="55" t="s">
        <v>35</v>
      </c>
      <c r="EE63" s="56">
        <v>1</v>
      </c>
      <c r="EF63" s="57" t="s">
        <v>289</v>
      </c>
      <c r="EG63" s="35"/>
      <c r="EH63" s="58">
        <v>57</v>
      </c>
      <c r="EI63" s="58" t="s">
        <v>152</v>
      </c>
      <c r="EJ63" s="58">
        <v>57</v>
      </c>
      <c r="EK63" s="58" t="s">
        <v>153</v>
      </c>
      <c r="EL63" s="58">
        <v>57</v>
      </c>
      <c r="EM63" s="58" t="s">
        <v>153</v>
      </c>
      <c r="EN63" s="58">
        <v>57</v>
      </c>
      <c r="EP63" s="58">
        <v>57</v>
      </c>
      <c r="EQ63" s="35">
        <v>3223</v>
      </c>
      <c r="ER63" s="35">
        <v>207</v>
      </c>
      <c r="ES63" s="59">
        <v>-4.43</v>
      </c>
      <c r="ET63" s="35">
        <v>-16</v>
      </c>
      <c r="EU63" s="35">
        <v>31</v>
      </c>
      <c r="EV63" s="35">
        <v>28</v>
      </c>
      <c r="EW63" s="35">
        <v>31</v>
      </c>
      <c r="EX63" s="35">
        <v>28</v>
      </c>
      <c r="EY63" s="35">
        <v>0</v>
      </c>
      <c r="EZ63" s="35">
        <v>0</v>
      </c>
      <c r="FA63" s="35">
        <v>0</v>
      </c>
      <c r="FB63" s="35">
        <v>0</v>
      </c>
      <c r="FC63" s="35">
        <v>0</v>
      </c>
      <c r="FD63" s="35">
        <v>28</v>
      </c>
      <c r="FE63" s="35">
        <v>30</v>
      </c>
      <c r="FF63" s="35">
        <v>31</v>
      </c>
      <c r="FG63" s="59">
        <v>1.22</v>
      </c>
      <c r="FH63" s="59">
        <v>2.25</v>
      </c>
      <c r="FI63" s="59">
        <v>3.44</v>
      </c>
      <c r="FJ63" s="59">
        <v>4.47</v>
      </c>
      <c r="FK63" s="59">
        <v>5.58</v>
      </c>
      <c r="FL63" s="59">
        <v>5.72</v>
      </c>
      <c r="FM63" s="59">
        <v>6.06</v>
      </c>
      <c r="FN63" s="59">
        <v>4.97</v>
      </c>
      <c r="FO63" s="59">
        <v>3.83</v>
      </c>
      <c r="FP63" s="59">
        <v>2.58</v>
      </c>
      <c r="FQ63" s="59">
        <v>1.39</v>
      </c>
      <c r="FR63" s="59">
        <v>1.06</v>
      </c>
      <c r="FS63" s="60">
        <v>0.02</v>
      </c>
      <c r="FT63" s="60">
        <v>0.01</v>
      </c>
      <c r="FU63" s="60">
        <v>0.08</v>
      </c>
      <c r="FV63" s="60">
        <v>0.49</v>
      </c>
      <c r="FW63" s="60">
        <v>0.62</v>
      </c>
      <c r="FX63" s="60">
        <v>0.59</v>
      </c>
      <c r="FY63" s="60">
        <v>0.83</v>
      </c>
      <c r="FZ63" s="60">
        <v>1</v>
      </c>
      <c r="GA63" s="60">
        <v>0.93</v>
      </c>
      <c r="GB63" s="60">
        <v>0.74</v>
      </c>
      <c r="GC63" s="60">
        <v>0.06</v>
      </c>
      <c r="GD63" s="60">
        <v>0.03</v>
      </c>
    </row>
    <row r="64" spans="1:186" x14ac:dyDescent="0.2">
      <c r="A64" s="28">
        <v>58</v>
      </c>
      <c r="B64" s="50" t="s">
        <v>155</v>
      </c>
      <c r="C64" s="50" t="s">
        <v>154</v>
      </c>
      <c r="D64" s="50" t="s">
        <v>155</v>
      </c>
      <c r="E64" s="35">
        <v>772</v>
      </c>
      <c r="F64" s="51"/>
      <c r="G64" s="51"/>
      <c r="H64" s="51"/>
      <c r="I64" s="51"/>
      <c r="J64" s="51"/>
      <c r="K64" s="51"/>
      <c r="L64" s="52">
        <v>-4.18</v>
      </c>
      <c r="M64" s="52">
        <v>-0.94</v>
      </c>
      <c r="N64" s="52">
        <v>4.4400000000000004</v>
      </c>
      <c r="O64" s="52">
        <v>9.36</v>
      </c>
      <c r="P64" s="52">
        <v>13.28</v>
      </c>
      <c r="Q64" s="52">
        <v>17.87</v>
      </c>
      <c r="R64" s="52">
        <v>19.78</v>
      </c>
      <c r="S64" s="52">
        <v>18.989999999999998</v>
      </c>
      <c r="T64" s="52">
        <v>15.41</v>
      </c>
      <c r="U64" s="52">
        <v>8.8000000000000007</v>
      </c>
      <c r="V64" s="52">
        <v>1.86</v>
      </c>
      <c r="W64" s="52">
        <v>-3.06</v>
      </c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53">
        <v>4.7160000000000002</v>
      </c>
      <c r="AW64" s="53">
        <v>8.7839999999999989</v>
      </c>
      <c r="AX64" s="53">
        <v>13.284000000000001</v>
      </c>
      <c r="AY64" s="53">
        <v>17.496000000000002</v>
      </c>
      <c r="AZ64" s="53">
        <v>21.096</v>
      </c>
      <c r="BA64" s="53">
        <v>21.888000000000002</v>
      </c>
      <c r="BB64" s="53">
        <v>23.003999999999998</v>
      </c>
      <c r="BC64" s="53">
        <v>19.116000000000003</v>
      </c>
      <c r="BD64" s="53">
        <v>14.4</v>
      </c>
      <c r="BE64" s="53">
        <v>9.5039999999999996</v>
      </c>
      <c r="BF64" s="53">
        <v>5.2919999999999998</v>
      </c>
      <c r="BG64" s="53">
        <v>3.8880000000000003</v>
      </c>
      <c r="BH64" s="53">
        <v>8.1106164259162661</v>
      </c>
      <c r="BI64" s="53">
        <v>10.495540178097519</v>
      </c>
      <c r="BJ64" s="53">
        <v>14.293372545954114</v>
      </c>
      <c r="BK64" s="53">
        <v>13.826742296150044</v>
      </c>
      <c r="BL64" s="53">
        <v>10.704892448512586</v>
      </c>
      <c r="BM64" s="53">
        <v>9.9636642253521135</v>
      </c>
      <c r="BN64" s="53">
        <v>10.837281733746126</v>
      </c>
      <c r="BO64" s="53">
        <v>11.364000000000001</v>
      </c>
      <c r="BP64" s="53">
        <v>12.476754015215553</v>
      </c>
      <c r="BQ64" s="53">
        <v>10.444790953818233</v>
      </c>
      <c r="BR64" s="53">
        <v>7.88992694334119</v>
      </c>
      <c r="BS64" s="53">
        <v>6.4541355886068237</v>
      </c>
      <c r="BT64" s="53">
        <v>6.1091795493959564</v>
      </c>
      <c r="BU64" s="53">
        <v>8.5384186050150159</v>
      </c>
      <c r="BV64" s="53">
        <v>12.807069277090607</v>
      </c>
      <c r="BW64" s="53">
        <v>13.399072697020813</v>
      </c>
      <c r="BX64" s="53">
        <v>12.37036613272311</v>
      </c>
      <c r="BY64" s="53">
        <v>12.072310985915495</v>
      </c>
      <c r="BZ64" s="53">
        <v>13.033226006191947</v>
      </c>
      <c r="CA64" s="53">
        <v>12.246</v>
      </c>
      <c r="CB64" s="53">
        <v>11.515131022823329</v>
      </c>
      <c r="CC64" s="53">
        <v>8.9065129581297811</v>
      </c>
      <c r="CD64" s="53">
        <v>5.9235148987665225</v>
      </c>
      <c r="CE64" s="53">
        <v>4.7607418467960256</v>
      </c>
      <c r="CF64" s="53">
        <v>4.1077426728756468</v>
      </c>
      <c r="CG64" s="53">
        <v>6.5812970319325128</v>
      </c>
      <c r="CH64" s="53">
        <v>11.3207660082271</v>
      </c>
      <c r="CI64" s="53">
        <v>12.97140309789158</v>
      </c>
      <c r="CJ64" s="53">
        <v>14.035839816933636</v>
      </c>
      <c r="CK64" s="53">
        <v>14.180957746478876</v>
      </c>
      <c r="CL64" s="53">
        <v>15.229170278637769</v>
      </c>
      <c r="CM64" s="53">
        <v>13.128</v>
      </c>
      <c r="CN64" s="53">
        <v>10.553508030431107</v>
      </c>
      <c r="CO64" s="53">
        <v>7.3682349624413304</v>
      </c>
      <c r="CP64" s="53">
        <v>3.9571028541918549</v>
      </c>
      <c r="CQ64" s="53">
        <v>3.0673481049852271</v>
      </c>
      <c r="CR64" s="53">
        <v>3.2239885763653042</v>
      </c>
      <c r="CS64" s="53">
        <v>5.537669133580895</v>
      </c>
      <c r="CT64" s="53">
        <v>8.8727273484580298</v>
      </c>
      <c r="CU64" s="53">
        <v>10.292158579592025</v>
      </c>
      <c r="CV64" s="53">
        <v>11.121260869565216</v>
      </c>
      <c r="CW64" s="53">
        <v>11.819520000000002</v>
      </c>
      <c r="CX64" s="53">
        <v>12.160783281733742</v>
      </c>
      <c r="CY64" s="53">
        <v>9.822000000000001</v>
      </c>
      <c r="CZ64" s="53">
        <v>7.8633981403212179</v>
      </c>
      <c r="DA64" s="53">
        <v>6.1062857113553877</v>
      </c>
      <c r="DB64" s="53">
        <v>3.3312833725136324</v>
      </c>
      <c r="DC64" s="53">
        <v>2.5732049928914043</v>
      </c>
      <c r="DD64" s="53">
        <v>2.3402344798549612</v>
      </c>
      <c r="DE64" s="53">
        <v>4.494041235229278</v>
      </c>
      <c r="DF64" s="53">
        <v>6.4246886886889598</v>
      </c>
      <c r="DG64" s="53">
        <v>7.6129140612924671</v>
      </c>
      <c r="DH64" s="53">
        <v>8.206681922196795</v>
      </c>
      <c r="DI64" s="53">
        <v>9.4580822535211269</v>
      </c>
      <c r="DJ64" s="53">
        <v>9.092396284829718</v>
      </c>
      <c r="DK64" s="53">
        <v>6.5160000000000009</v>
      </c>
      <c r="DL64" s="53">
        <v>5.1732882502113275</v>
      </c>
      <c r="DM64" s="53">
        <v>4.844336460269445</v>
      </c>
      <c r="DN64" s="53">
        <v>2.7054638908354103</v>
      </c>
      <c r="DO64" s="53">
        <v>2.0790618807975809</v>
      </c>
      <c r="DP64" s="54">
        <v>636</v>
      </c>
      <c r="DQ64" s="54">
        <v>736</v>
      </c>
      <c r="DR64" s="54">
        <v>847</v>
      </c>
      <c r="DS64" s="54">
        <v>1084</v>
      </c>
      <c r="DT64" s="54">
        <v>1418</v>
      </c>
      <c r="DU64" s="54">
        <v>1806</v>
      </c>
      <c r="DV64" s="54">
        <v>1835</v>
      </c>
      <c r="DW64" s="54">
        <v>1904</v>
      </c>
      <c r="DX64" s="54">
        <v>1611</v>
      </c>
      <c r="DY64" s="54">
        <v>1261</v>
      </c>
      <c r="DZ64" s="54">
        <v>956</v>
      </c>
      <c r="EA64" s="54">
        <v>700</v>
      </c>
      <c r="EB64" s="54">
        <v>1</v>
      </c>
      <c r="EC64" s="55">
        <v>0.9</v>
      </c>
      <c r="ED64" s="55" t="s">
        <v>35</v>
      </c>
      <c r="EE64" s="56">
        <v>1</v>
      </c>
      <c r="EF64" s="57" t="s">
        <v>289</v>
      </c>
      <c r="EG64" s="35"/>
      <c r="EH64" s="58">
        <v>58</v>
      </c>
      <c r="EI64" s="58" t="s">
        <v>154</v>
      </c>
      <c r="EJ64" s="58">
        <v>58</v>
      </c>
      <c r="EK64" s="58" t="s">
        <v>155</v>
      </c>
      <c r="EL64" s="58">
        <v>58</v>
      </c>
      <c r="EM64" s="58" t="s">
        <v>155</v>
      </c>
      <c r="EN64" s="58">
        <v>58</v>
      </c>
      <c r="EP64" s="58">
        <v>58</v>
      </c>
      <c r="EQ64" s="35">
        <v>3816</v>
      </c>
      <c r="ER64" s="35">
        <v>225</v>
      </c>
      <c r="ES64" s="59">
        <v>-3.0399999999999991</v>
      </c>
      <c r="ET64" s="35">
        <v>-18</v>
      </c>
      <c r="EU64" s="35">
        <v>31</v>
      </c>
      <c r="EV64" s="35">
        <v>28</v>
      </c>
      <c r="EW64" s="35">
        <v>31</v>
      </c>
      <c r="EX64" s="35">
        <v>30</v>
      </c>
      <c r="EY64" s="35">
        <v>6</v>
      </c>
      <c r="EZ64" s="35">
        <v>0</v>
      </c>
      <c r="FA64" s="35">
        <v>0</v>
      </c>
      <c r="FB64" s="35">
        <v>0</v>
      </c>
      <c r="FC64" s="35">
        <v>7</v>
      </c>
      <c r="FD64" s="35">
        <v>31</v>
      </c>
      <c r="FE64" s="35">
        <v>30</v>
      </c>
      <c r="FF64" s="35">
        <v>31</v>
      </c>
      <c r="FG64" s="59">
        <v>1.31</v>
      </c>
      <c r="FH64" s="59">
        <v>2.44</v>
      </c>
      <c r="FI64" s="59">
        <v>3.69</v>
      </c>
      <c r="FJ64" s="59">
        <v>4.8600000000000003</v>
      </c>
      <c r="FK64" s="59">
        <v>5.86</v>
      </c>
      <c r="FL64" s="59">
        <v>6.08</v>
      </c>
      <c r="FM64" s="59">
        <v>6.39</v>
      </c>
      <c r="FN64" s="59">
        <v>5.31</v>
      </c>
      <c r="FO64" s="59">
        <v>4</v>
      </c>
      <c r="FP64" s="59">
        <v>2.64</v>
      </c>
      <c r="FQ64" s="59">
        <v>1.47</v>
      </c>
      <c r="FR64" s="59">
        <v>1.08</v>
      </c>
      <c r="FS64" s="60">
        <v>0.27</v>
      </c>
      <c r="FT64" s="60">
        <v>0.33</v>
      </c>
      <c r="FU64" s="60">
        <v>0.35</v>
      </c>
      <c r="FV64" s="60">
        <v>0.25</v>
      </c>
      <c r="FW64" s="60">
        <v>0.31</v>
      </c>
      <c r="FX64" s="60">
        <v>0.35</v>
      </c>
      <c r="FY64" s="60">
        <v>0.64</v>
      </c>
      <c r="FZ64" s="60">
        <v>0.84</v>
      </c>
      <c r="GA64" s="60">
        <v>0.49</v>
      </c>
      <c r="GB64" s="60">
        <v>0.56000000000000005</v>
      </c>
      <c r="GC64" s="60">
        <v>0.08</v>
      </c>
      <c r="GD64" s="60">
        <v>0.22</v>
      </c>
    </row>
    <row r="65" spans="1:186" x14ac:dyDescent="0.2">
      <c r="A65" s="28">
        <v>59</v>
      </c>
      <c r="B65" s="50" t="s">
        <v>102</v>
      </c>
      <c r="C65" s="50" t="s">
        <v>156</v>
      </c>
      <c r="D65" s="50" t="s">
        <v>102</v>
      </c>
      <c r="E65" s="35">
        <v>216</v>
      </c>
      <c r="F65" s="51"/>
      <c r="G65" s="51"/>
      <c r="H65" s="51"/>
      <c r="I65" s="51"/>
      <c r="J65" s="51"/>
      <c r="K65" s="51"/>
      <c r="L65" s="52">
        <v>-0.14000000000000001</v>
      </c>
      <c r="M65" s="52">
        <v>3.12</v>
      </c>
      <c r="N65" s="52">
        <v>8.35</v>
      </c>
      <c r="O65" s="52">
        <v>13.14</v>
      </c>
      <c r="P65" s="52">
        <v>16.95</v>
      </c>
      <c r="Q65" s="52">
        <v>21.42</v>
      </c>
      <c r="R65" s="52">
        <v>23.27</v>
      </c>
      <c r="S65" s="52">
        <v>22.5</v>
      </c>
      <c r="T65" s="52">
        <v>19.02</v>
      </c>
      <c r="U65" s="52">
        <v>12.6</v>
      </c>
      <c r="V65" s="52">
        <v>5.84</v>
      </c>
      <c r="W65" s="52">
        <v>0.94</v>
      </c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53">
        <v>4.6080000000000005</v>
      </c>
      <c r="AW65" s="53">
        <v>8.2080000000000002</v>
      </c>
      <c r="AX65" s="53">
        <v>12.888000000000002</v>
      </c>
      <c r="AY65" s="53">
        <v>16.704000000000001</v>
      </c>
      <c r="AZ65" s="53">
        <v>20.411999999999999</v>
      </c>
      <c r="BA65" s="53">
        <v>21.6</v>
      </c>
      <c r="BB65" s="53">
        <v>22.788</v>
      </c>
      <c r="BC65" s="53">
        <v>18.792000000000002</v>
      </c>
      <c r="BD65" s="53">
        <v>14.688000000000001</v>
      </c>
      <c r="BE65" s="53">
        <v>9.2880000000000003</v>
      </c>
      <c r="BF65" s="53">
        <v>5.1839999999999993</v>
      </c>
      <c r="BG65" s="53">
        <v>3.8880000000000003</v>
      </c>
      <c r="BH65" s="53">
        <v>7.9248771184525344</v>
      </c>
      <c r="BI65" s="53">
        <v>9.8073080352714523</v>
      </c>
      <c r="BJ65" s="53">
        <v>13.867282849462256</v>
      </c>
      <c r="BK65" s="53">
        <v>13.200840381509506</v>
      </c>
      <c r="BL65" s="53">
        <v>10.357805491990847</v>
      </c>
      <c r="BM65" s="53">
        <v>9.832563380281691</v>
      </c>
      <c r="BN65" s="53">
        <v>10.735523219814239</v>
      </c>
      <c r="BO65" s="53">
        <v>11.171389830508474</v>
      </c>
      <c r="BP65" s="53">
        <v>12.726289095519864</v>
      </c>
      <c r="BQ65" s="53">
        <v>10.207409341231454</v>
      </c>
      <c r="BR65" s="53">
        <v>7.7289080261301448</v>
      </c>
      <c r="BS65" s="53">
        <v>6.4541355886068237</v>
      </c>
      <c r="BT65" s="53">
        <v>5.9692746742189495</v>
      </c>
      <c r="BU65" s="53">
        <v>7.9785223030468186</v>
      </c>
      <c r="BV65" s="53">
        <v>12.425286724115006</v>
      </c>
      <c r="BW65" s="53">
        <v>12.792530311558963</v>
      </c>
      <c r="BX65" s="53">
        <v>11.96927917620137</v>
      </c>
      <c r="BY65" s="53">
        <v>11.913464788732396</v>
      </c>
      <c r="BZ65" s="53">
        <v>12.91084829721362</v>
      </c>
      <c r="CA65" s="53">
        <v>12.038440677966102</v>
      </c>
      <c r="CB65" s="53">
        <v>11.745433643279796</v>
      </c>
      <c r="CC65" s="53">
        <v>8.7040922090813773</v>
      </c>
      <c r="CD65" s="53">
        <v>5.8026268396080223</v>
      </c>
      <c r="CE65" s="53">
        <v>4.7607418467960256</v>
      </c>
      <c r="CF65" s="53">
        <v>4.0136722299853647</v>
      </c>
      <c r="CG65" s="53">
        <v>6.1497365708221841</v>
      </c>
      <c r="CH65" s="53">
        <v>10.983290598767756</v>
      </c>
      <c r="CI65" s="53">
        <v>12.384220241608421</v>
      </c>
      <c r="CJ65" s="53">
        <v>13.580752860411897</v>
      </c>
      <c r="CK65" s="53">
        <v>13.994366197183101</v>
      </c>
      <c r="CL65" s="53">
        <v>15.086173374613002</v>
      </c>
      <c r="CM65" s="53">
        <v>12.905491525423729</v>
      </c>
      <c r="CN65" s="53">
        <v>10.76457819103973</v>
      </c>
      <c r="CO65" s="53">
        <v>7.2007750769312997</v>
      </c>
      <c r="CP65" s="53">
        <v>3.8763456530858984</v>
      </c>
      <c r="CQ65" s="53">
        <v>3.0673481049852271</v>
      </c>
      <c r="CR65" s="53">
        <v>3.1501567769065568</v>
      </c>
      <c r="CS65" s="53">
        <v>5.1745432887559177</v>
      </c>
      <c r="CT65" s="53">
        <v>8.6082287012140224</v>
      </c>
      <c r="CU65" s="53">
        <v>9.8262583969767459</v>
      </c>
      <c r="CV65" s="53">
        <v>10.760673913043476</v>
      </c>
      <c r="CW65" s="53">
        <v>11.664000000000001</v>
      </c>
      <c r="CX65" s="53">
        <v>12.046597523219813</v>
      </c>
      <c r="CY65" s="53">
        <v>9.6555254237288146</v>
      </c>
      <c r="CZ65" s="53">
        <v>8.0206661031276418</v>
      </c>
      <c r="DA65" s="53">
        <v>5.9675064906427657</v>
      </c>
      <c r="DB65" s="53">
        <v>3.2632979975643743</v>
      </c>
      <c r="DC65" s="53">
        <v>2.5732049928914043</v>
      </c>
      <c r="DD65" s="53">
        <v>2.2866413238277485</v>
      </c>
      <c r="DE65" s="53">
        <v>4.1993500066896532</v>
      </c>
      <c r="DF65" s="53">
        <v>6.233166803660291</v>
      </c>
      <c r="DG65" s="53">
        <v>7.2682965523450713</v>
      </c>
      <c r="DH65" s="53">
        <v>7.9405949656750563</v>
      </c>
      <c r="DI65" s="53">
        <v>9.3336338028169017</v>
      </c>
      <c r="DJ65" s="53">
        <v>9.0070216718266227</v>
      </c>
      <c r="DK65" s="53">
        <v>6.4055593220338984</v>
      </c>
      <c r="DL65" s="53">
        <v>5.2767540152155545</v>
      </c>
      <c r="DM65" s="53">
        <v>4.7342379043542309</v>
      </c>
      <c r="DN65" s="53">
        <v>2.6502503420428507</v>
      </c>
      <c r="DO65" s="53">
        <v>2.0790618807975809</v>
      </c>
      <c r="DP65" s="54">
        <v>636</v>
      </c>
      <c r="DQ65" s="54">
        <v>736</v>
      </c>
      <c r="DR65" s="54">
        <v>847</v>
      </c>
      <c r="DS65" s="54">
        <v>1084</v>
      </c>
      <c r="DT65" s="54">
        <v>1418</v>
      </c>
      <c r="DU65" s="54">
        <v>1806</v>
      </c>
      <c r="DV65" s="54">
        <v>1835</v>
      </c>
      <c r="DW65" s="54">
        <v>1904</v>
      </c>
      <c r="DX65" s="54">
        <v>1611</v>
      </c>
      <c r="DY65" s="54">
        <v>1261</v>
      </c>
      <c r="DZ65" s="54">
        <v>956</v>
      </c>
      <c r="EA65" s="54">
        <v>700</v>
      </c>
      <c r="EB65" s="54">
        <v>1</v>
      </c>
      <c r="EC65" s="55">
        <v>0.9</v>
      </c>
      <c r="ED65" s="55" t="s">
        <v>35</v>
      </c>
      <c r="EE65" s="56">
        <v>1</v>
      </c>
      <c r="EF65" s="57" t="s">
        <v>290</v>
      </c>
      <c r="EG65" s="35"/>
      <c r="EH65" s="58">
        <v>59</v>
      </c>
      <c r="EI65" s="58" t="s">
        <v>156</v>
      </c>
      <c r="EJ65" s="58">
        <v>59</v>
      </c>
      <c r="EK65" s="58" t="s">
        <v>157</v>
      </c>
      <c r="EL65" s="58">
        <v>114</v>
      </c>
      <c r="EM65" s="58" t="s">
        <v>157</v>
      </c>
      <c r="EN65" s="58">
        <v>114</v>
      </c>
      <c r="EP65" s="58">
        <v>59</v>
      </c>
      <c r="EQ65" s="35">
        <v>2659</v>
      </c>
      <c r="ER65" s="35">
        <v>177</v>
      </c>
      <c r="ES65" s="59">
        <v>-4.9800000000000004</v>
      </c>
      <c r="ET65" s="35">
        <v>-15</v>
      </c>
      <c r="EU65" s="35">
        <v>31</v>
      </c>
      <c r="EV65" s="35">
        <v>28</v>
      </c>
      <c r="EW65" s="35">
        <v>31</v>
      </c>
      <c r="EX65" s="35">
        <v>13</v>
      </c>
      <c r="EY65" s="35">
        <v>0</v>
      </c>
      <c r="EZ65" s="35">
        <v>0</v>
      </c>
      <c r="FA65" s="35">
        <v>0</v>
      </c>
      <c r="FB65" s="35">
        <v>0</v>
      </c>
      <c r="FC65" s="35">
        <v>0</v>
      </c>
      <c r="FD65" s="35">
        <v>13</v>
      </c>
      <c r="FE65" s="35">
        <v>30</v>
      </c>
      <c r="FF65" s="35">
        <v>31</v>
      </c>
      <c r="FG65" s="59">
        <v>1.28</v>
      </c>
      <c r="FH65" s="59">
        <v>2.2799999999999998</v>
      </c>
      <c r="FI65" s="59">
        <v>3.58</v>
      </c>
      <c r="FJ65" s="59">
        <v>4.6399999999999997</v>
      </c>
      <c r="FK65" s="59">
        <v>5.67</v>
      </c>
      <c r="FL65" s="59">
        <v>6</v>
      </c>
      <c r="FM65" s="59">
        <v>6.33</v>
      </c>
      <c r="FN65" s="59">
        <v>5.22</v>
      </c>
      <c r="FO65" s="59">
        <v>4.08</v>
      </c>
      <c r="FP65" s="59">
        <v>2.58</v>
      </c>
      <c r="FQ65" s="59">
        <v>1.44</v>
      </c>
      <c r="FR65" s="59">
        <v>1.08</v>
      </c>
      <c r="FS65" s="60">
        <v>0.42</v>
      </c>
      <c r="FT65" s="60">
        <v>0.57999999999999996</v>
      </c>
      <c r="FU65" s="60">
        <v>0.43</v>
      </c>
      <c r="FV65" s="60">
        <v>0.12</v>
      </c>
      <c r="FW65" s="60">
        <v>0.03</v>
      </c>
      <c r="FX65" s="60">
        <v>0.28999999999999998</v>
      </c>
      <c r="FY65" s="60">
        <v>0.73</v>
      </c>
      <c r="FZ65" s="60">
        <v>0.88</v>
      </c>
      <c r="GA65" s="60">
        <v>0.5</v>
      </c>
      <c r="GB65" s="60">
        <v>0.13</v>
      </c>
      <c r="GC65" s="60">
        <v>0.01</v>
      </c>
      <c r="GD65" s="60">
        <v>0.26</v>
      </c>
    </row>
    <row r="66" spans="1:186" x14ac:dyDescent="0.2">
      <c r="A66" s="28">
        <v>60</v>
      </c>
      <c r="B66" s="50" t="s">
        <v>159</v>
      </c>
      <c r="C66" s="50" t="s">
        <v>158</v>
      </c>
      <c r="D66" s="50" t="s">
        <v>159</v>
      </c>
      <c r="E66" s="35">
        <v>1158</v>
      </c>
      <c r="F66" s="51"/>
      <c r="G66" s="51"/>
      <c r="H66" s="51"/>
      <c r="I66" s="51"/>
      <c r="J66" s="51"/>
      <c r="K66" s="51"/>
      <c r="L66" s="52">
        <v>-5.94</v>
      </c>
      <c r="M66" s="52">
        <v>-3.59</v>
      </c>
      <c r="N66" s="52">
        <v>1.1299999999999999</v>
      </c>
      <c r="O66" s="52">
        <v>5.85</v>
      </c>
      <c r="P66" s="52">
        <v>9.82</v>
      </c>
      <c r="Q66" s="52">
        <v>14.1</v>
      </c>
      <c r="R66" s="52">
        <v>16.57</v>
      </c>
      <c r="S66" s="52">
        <v>16.14</v>
      </c>
      <c r="T66" s="52">
        <v>12.82</v>
      </c>
      <c r="U66" s="52">
        <v>7.14</v>
      </c>
      <c r="V66" s="52">
        <v>0.81</v>
      </c>
      <c r="W66" s="52">
        <v>-4.2300000000000004</v>
      </c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53">
        <v>4.6080000000000005</v>
      </c>
      <c r="AW66" s="53">
        <v>8.2080000000000002</v>
      </c>
      <c r="AX66" s="53">
        <v>12.888000000000002</v>
      </c>
      <c r="AY66" s="53">
        <v>16.704000000000001</v>
      </c>
      <c r="AZ66" s="53">
        <v>20.411999999999999</v>
      </c>
      <c r="BA66" s="53">
        <v>21.708000000000002</v>
      </c>
      <c r="BB66" s="53">
        <v>22.896000000000001</v>
      </c>
      <c r="BC66" s="53">
        <v>18.792000000000002</v>
      </c>
      <c r="BD66" s="53">
        <v>14.508000000000001</v>
      </c>
      <c r="BE66" s="53">
        <v>9.2880000000000003</v>
      </c>
      <c r="BF66" s="53">
        <v>5.1839999999999993</v>
      </c>
      <c r="BG66" s="53">
        <v>3.8880000000000003</v>
      </c>
      <c r="BH66" s="53">
        <v>7.9248771184525344</v>
      </c>
      <c r="BI66" s="53">
        <v>9.8073080352714523</v>
      </c>
      <c r="BJ66" s="53">
        <v>13.867282849462256</v>
      </c>
      <c r="BK66" s="53">
        <v>13.200840381509506</v>
      </c>
      <c r="BL66" s="53">
        <v>10.357805491990847</v>
      </c>
      <c r="BM66" s="53">
        <v>9.8817261971830987</v>
      </c>
      <c r="BN66" s="53">
        <v>10.786402476780184</v>
      </c>
      <c r="BO66" s="53">
        <v>11.171389830508474</v>
      </c>
      <c r="BP66" s="53">
        <v>12.57032967032967</v>
      </c>
      <c r="BQ66" s="53">
        <v>10.207409341231454</v>
      </c>
      <c r="BR66" s="53">
        <v>7.7289080261301448</v>
      </c>
      <c r="BS66" s="53">
        <v>6.4541355886068237</v>
      </c>
      <c r="BT66" s="53">
        <v>5.9692746742189495</v>
      </c>
      <c r="BU66" s="53">
        <v>7.9785223030468186</v>
      </c>
      <c r="BV66" s="53">
        <v>12.425286724115006</v>
      </c>
      <c r="BW66" s="53">
        <v>12.792530311558963</v>
      </c>
      <c r="BX66" s="53">
        <v>11.96927917620137</v>
      </c>
      <c r="BY66" s="53">
        <v>11.973032112676059</v>
      </c>
      <c r="BZ66" s="53">
        <v>12.972037151702786</v>
      </c>
      <c r="CA66" s="53">
        <v>12.038440677966102</v>
      </c>
      <c r="CB66" s="53">
        <v>11.601494505494506</v>
      </c>
      <c r="CC66" s="53">
        <v>8.7040922090813773</v>
      </c>
      <c r="CD66" s="53">
        <v>5.8026268396080223</v>
      </c>
      <c r="CE66" s="53">
        <v>4.7607418467960256</v>
      </c>
      <c r="CF66" s="53">
        <v>4.0136722299853647</v>
      </c>
      <c r="CG66" s="53">
        <v>6.1497365708221841</v>
      </c>
      <c r="CH66" s="53">
        <v>10.983290598767756</v>
      </c>
      <c r="CI66" s="53">
        <v>12.384220241608421</v>
      </c>
      <c r="CJ66" s="53">
        <v>13.580752860411897</v>
      </c>
      <c r="CK66" s="53">
        <v>14.064338028169017</v>
      </c>
      <c r="CL66" s="53">
        <v>15.157671826625387</v>
      </c>
      <c r="CM66" s="53">
        <v>12.905491525423729</v>
      </c>
      <c r="CN66" s="53">
        <v>10.632659340659341</v>
      </c>
      <c r="CO66" s="53">
        <v>7.2007750769312997</v>
      </c>
      <c r="CP66" s="53">
        <v>3.8763456530858984</v>
      </c>
      <c r="CQ66" s="53">
        <v>3.0673481049852271</v>
      </c>
      <c r="CR66" s="53">
        <v>3.1501567769065568</v>
      </c>
      <c r="CS66" s="53">
        <v>5.1745432887559177</v>
      </c>
      <c r="CT66" s="53">
        <v>8.6082287012140224</v>
      </c>
      <c r="CU66" s="53">
        <v>9.8262583969767459</v>
      </c>
      <c r="CV66" s="53">
        <v>10.760673913043476</v>
      </c>
      <c r="CW66" s="53">
        <v>11.722320000000002</v>
      </c>
      <c r="CX66" s="53">
        <v>12.103690402476779</v>
      </c>
      <c r="CY66" s="53">
        <v>9.6555254237288146</v>
      </c>
      <c r="CZ66" s="53">
        <v>7.9223736263736271</v>
      </c>
      <c r="DA66" s="53">
        <v>5.9675064906427657</v>
      </c>
      <c r="DB66" s="53">
        <v>3.2632979975643743</v>
      </c>
      <c r="DC66" s="53">
        <v>2.5732049928914043</v>
      </c>
      <c r="DD66" s="53">
        <v>2.2866413238277485</v>
      </c>
      <c r="DE66" s="53">
        <v>4.1993500066896532</v>
      </c>
      <c r="DF66" s="53">
        <v>6.233166803660291</v>
      </c>
      <c r="DG66" s="53">
        <v>7.2682965523450713</v>
      </c>
      <c r="DH66" s="53">
        <v>7.9405949656750563</v>
      </c>
      <c r="DI66" s="53">
        <v>9.3803019718309866</v>
      </c>
      <c r="DJ66" s="53">
        <v>9.0497089783281712</v>
      </c>
      <c r="DK66" s="53">
        <v>6.4055593220338984</v>
      </c>
      <c r="DL66" s="53">
        <v>5.2120879120879131</v>
      </c>
      <c r="DM66" s="53">
        <v>4.7342379043542309</v>
      </c>
      <c r="DN66" s="53">
        <v>2.6502503420428507</v>
      </c>
      <c r="DO66" s="53">
        <v>2.0790618807975809</v>
      </c>
      <c r="DP66" s="54">
        <v>636</v>
      </c>
      <c r="DQ66" s="54">
        <v>736</v>
      </c>
      <c r="DR66" s="54">
        <v>847</v>
      </c>
      <c r="DS66" s="54">
        <v>1084</v>
      </c>
      <c r="DT66" s="54">
        <v>1418</v>
      </c>
      <c r="DU66" s="54">
        <v>1806</v>
      </c>
      <c r="DV66" s="54">
        <v>1835</v>
      </c>
      <c r="DW66" s="54">
        <v>1904</v>
      </c>
      <c r="DX66" s="54">
        <v>1611</v>
      </c>
      <c r="DY66" s="54">
        <v>1261</v>
      </c>
      <c r="DZ66" s="54">
        <v>956</v>
      </c>
      <c r="EA66" s="54">
        <v>700</v>
      </c>
      <c r="EB66" s="54">
        <v>1</v>
      </c>
      <c r="EC66" s="55">
        <v>0.9</v>
      </c>
      <c r="ED66" s="55" t="s">
        <v>35</v>
      </c>
      <c r="EE66" s="56">
        <v>1</v>
      </c>
      <c r="EF66" s="57" t="s">
        <v>289</v>
      </c>
      <c r="EG66" s="35"/>
      <c r="EH66" s="58">
        <v>60</v>
      </c>
      <c r="EI66" s="58" t="s">
        <v>158</v>
      </c>
      <c r="EJ66" s="58">
        <v>60</v>
      </c>
      <c r="EK66" s="58" t="s">
        <v>68</v>
      </c>
      <c r="EL66" s="58">
        <v>16</v>
      </c>
      <c r="EM66" s="58" t="s">
        <v>68</v>
      </c>
      <c r="EN66" s="58">
        <v>16</v>
      </c>
      <c r="EP66" s="58">
        <v>60</v>
      </c>
      <c r="EQ66" s="35">
        <v>4589</v>
      </c>
      <c r="ER66" s="35">
        <v>257</v>
      </c>
      <c r="ES66" s="59">
        <v>-2.1400000000000006</v>
      </c>
      <c r="ET66" s="35">
        <v>-19</v>
      </c>
      <c r="EU66" s="35">
        <v>31</v>
      </c>
      <c r="EV66" s="35">
        <v>28</v>
      </c>
      <c r="EW66" s="35">
        <v>31</v>
      </c>
      <c r="EX66" s="35">
        <v>30</v>
      </c>
      <c r="EY66" s="35">
        <v>22</v>
      </c>
      <c r="EZ66" s="35">
        <v>0</v>
      </c>
      <c r="FA66" s="35">
        <v>0</v>
      </c>
      <c r="FB66" s="35">
        <v>0</v>
      </c>
      <c r="FC66" s="35">
        <v>23</v>
      </c>
      <c r="FD66" s="35">
        <v>31</v>
      </c>
      <c r="FE66" s="35">
        <v>30</v>
      </c>
      <c r="FF66" s="35">
        <v>31</v>
      </c>
      <c r="FG66" s="59">
        <v>1.28</v>
      </c>
      <c r="FH66" s="59">
        <v>2.2799999999999998</v>
      </c>
      <c r="FI66" s="59">
        <v>3.58</v>
      </c>
      <c r="FJ66" s="59">
        <v>4.6399999999999997</v>
      </c>
      <c r="FK66" s="59">
        <v>5.67</v>
      </c>
      <c r="FL66" s="59">
        <v>6.03</v>
      </c>
      <c r="FM66" s="59">
        <v>6.36</v>
      </c>
      <c r="FN66" s="59">
        <v>5.22</v>
      </c>
      <c r="FO66" s="59">
        <v>4.03</v>
      </c>
      <c r="FP66" s="59">
        <v>2.58</v>
      </c>
      <c r="FQ66" s="59">
        <v>1.44</v>
      </c>
      <c r="FR66" s="59">
        <v>1.08</v>
      </c>
      <c r="FS66" s="60">
        <v>0.73</v>
      </c>
      <c r="FT66" s="60">
        <v>0.83</v>
      </c>
      <c r="FU66" s="60">
        <v>0.78</v>
      </c>
      <c r="FV66" s="60">
        <v>0.31</v>
      </c>
      <c r="FW66" s="60">
        <v>0.08</v>
      </c>
      <c r="FX66" s="60">
        <v>0.25</v>
      </c>
      <c r="FY66" s="60">
        <v>0.69</v>
      </c>
      <c r="FZ66" s="60">
        <v>1</v>
      </c>
      <c r="GA66" s="60">
        <v>0.54</v>
      </c>
      <c r="GB66" s="60">
        <v>0.24</v>
      </c>
      <c r="GC66" s="60">
        <v>0.01</v>
      </c>
      <c r="GD66" s="60">
        <v>0.36</v>
      </c>
    </row>
    <row r="67" spans="1:186" x14ac:dyDescent="0.2">
      <c r="A67" s="28">
        <v>61</v>
      </c>
      <c r="B67" s="50" t="s">
        <v>161</v>
      </c>
      <c r="C67" s="50" t="s">
        <v>160</v>
      </c>
      <c r="D67" s="50" t="s">
        <v>161</v>
      </c>
      <c r="E67" s="35">
        <v>1048</v>
      </c>
      <c r="F67" s="51"/>
      <c r="G67" s="51"/>
      <c r="H67" s="51"/>
      <c r="I67" s="51"/>
      <c r="J67" s="51"/>
      <c r="K67" s="51"/>
      <c r="L67" s="52">
        <v>-6.25</v>
      </c>
      <c r="M67" s="52">
        <v>-2.84</v>
      </c>
      <c r="N67" s="52">
        <v>2.5</v>
      </c>
      <c r="O67" s="52">
        <v>7.5</v>
      </c>
      <c r="P67" s="52">
        <v>11.48</v>
      </c>
      <c r="Q67" s="52">
        <v>16.14</v>
      </c>
      <c r="R67" s="52">
        <v>18.07</v>
      </c>
      <c r="S67" s="52">
        <v>17.27</v>
      </c>
      <c r="T67" s="52">
        <v>13.64</v>
      </c>
      <c r="U67" s="52">
        <v>6.93</v>
      </c>
      <c r="V67" s="52">
        <v>-0.11</v>
      </c>
      <c r="W67" s="52">
        <v>-5.1100000000000003</v>
      </c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53">
        <v>4.6080000000000005</v>
      </c>
      <c r="AW67" s="53">
        <v>8.3160000000000007</v>
      </c>
      <c r="AX67" s="53">
        <v>12.995999999999999</v>
      </c>
      <c r="AY67" s="53">
        <v>16.884</v>
      </c>
      <c r="AZ67" s="53">
        <v>20.484000000000002</v>
      </c>
      <c r="BA67" s="53">
        <v>21.996000000000002</v>
      </c>
      <c r="BB67" s="53">
        <v>23.184000000000001</v>
      </c>
      <c r="BC67" s="53">
        <v>19.116000000000003</v>
      </c>
      <c r="BD67" s="53">
        <v>14.616</v>
      </c>
      <c r="BE67" s="53">
        <v>9.2880000000000003</v>
      </c>
      <c r="BF67" s="53">
        <v>5.1839999999999993</v>
      </c>
      <c r="BG67" s="53">
        <v>3.9960000000000009</v>
      </c>
      <c r="BH67" s="53">
        <v>7.9248771184525344</v>
      </c>
      <c r="BI67" s="53">
        <v>9.9363515620513407</v>
      </c>
      <c r="BJ67" s="53">
        <v>13.983489130323671</v>
      </c>
      <c r="BK67" s="53">
        <v>13.343090816655083</v>
      </c>
      <c r="BL67" s="53">
        <v>10.394340961098399</v>
      </c>
      <c r="BM67" s="53">
        <v>10.012827042253521</v>
      </c>
      <c r="BN67" s="53">
        <v>10.922080495356035</v>
      </c>
      <c r="BO67" s="53">
        <v>11.364000000000001</v>
      </c>
      <c r="BP67" s="53">
        <v>12.663905325443785</v>
      </c>
      <c r="BQ67" s="53">
        <v>10.207409341231454</v>
      </c>
      <c r="BR67" s="53">
        <v>7.7289080261301448</v>
      </c>
      <c r="BS67" s="53">
        <v>6.6334171327347917</v>
      </c>
      <c r="BT67" s="53">
        <v>5.9692746742189495</v>
      </c>
      <c r="BU67" s="53">
        <v>8.083502859665856</v>
      </c>
      <c r="BV67" s="53">
        <v>12.529409238562895</v>
      </c>
      <c r="BW67" s="53">
        <v>12.930380853709384</v>
      </c>
      <c r="BX67" s="53">
        <v>12.011498855835239</v>
      </c>
      <c r="BY67" s="53">
        <v>12.131878309859157</v>
      </c>
      <c r="BZ67" s="53">
        <v>13.135207430340557</v>
      </c>
      <c r="CA67" s="53">
        <v>12.246</v>
      </c>
      <c r="CB67" s="53">
        <v>11.687857988165678</v>
      </c>
      <c r="CC67" s="53">
        <v>8.7040922090813773</v>
      </c>
      <c r="CD67" s="53">
        <v>5.8026268396080223</v>
      </c>
      <c r="CE67" s="53">
        <v>4.8929846758736932</v>
      </c>
      <c r="CF67" s="53">
        <v>4.0136722299853647</v>
      </c>
      <c r="CG67" s="53">
        <v>6.2306541572803713</v>
      </c>
      <c r="CH67" s="53">
        <v>11.075329346802121</v>
      </c>
      <c r="CI67" s="53">
        <v>12.517670890763686</v>
      </c>
      <c r="CJ67" s="53">
        <v>13.62865675057208</v>
      </c>
      <c r="CK67" s="53">
        <v>14.250929577464792</v>
      </c>
      <c r="CL67" s="53">
        <v>15.348334365325078</v>
      </c>
      <c r="CM67" s="53">
        <v>13.128</v>
      </c>
      <c r="CN67" s="53">
        <v>10.711810650887573</v>
      </c>
      <c r="CO67" s="53">
        <v>7.2007750769312997</v>
      </c>
      <c r="CP67" s="53">
        <v>3.8763456530858984</v>
      </c>
      <c r="CQ67" s="53">
        <v>3.1525522190125947</v>
      </c>
      <c r="CR67" s="53">
        <v>3.1501567769065568</v>
      </c>
      <c r="CS67" s="53">
        <v>5.2426293846606011</v>
      </c>
      <c r="CT67" s="53">
        <v>8.6803646959169338</v>
      </c>
      <c r="CU67" s="53">
        <v>9.9321448021165821</v>
      </c>
      <c r="CV67" s="53">
        <v>10.798630434782607</v>
      </c>
      <c r="CW67" s="53">
        <v>11.877840000000003</v>
      </c>
      <c r="CX67" s="53">
        <v>12.255938080495355</v>
      </c>
      <c r="CY67" s="53">
        <v>9.822000000000001</v>
      </c>
      <c r="CZ67" s="53">
        <v>7.9813491124260354</v>
      </c>
      <c r="DA67" s="53">
        <v>5.9675064906427657</v>
      </c>
      <c r="DB67" s="53">
        <v>3.2632979975643743</v>
      </c>
      <c r="DC67" s="53">
        <v>2.6446829093606103</v>
      </c>
      <c r="DD67" s="53">
        <v>2.2866413238277485</v>
      </c>
      <c r="DE67" s="53">
        <v>4.2546046120408327</v>
      </c>
      <c r="DF67" s="53">
        <v>6.2854000450317455</v>
      </c>
      <c r="DG67" s="53">
        <v>7.3466187134694794</v>
      </c>
      <c r="DH67" s="53">
        <v>7.9686041189931345</v>
      </c>
      <c r="DI67" s="53">
        <v>9.5047504225352117</v>
      </c>
      <c r="DJ67" s="53">
        <v>9.1635417956656333</v>
      </c>
      <c r="DK67" s="53">
        <v>6.5160000000000009</v>
      </c>
      <c r="DL67" s="53">
        <v>5.2508875739644969</v>
      </c>
      <c r="DM67" s="53">
        <v>4.7342379043542309</v>
      </c>
      <c r="DN67" s="53">
        <v>2.6502503420428507</v>
      </c>
      <c r="DO67" s="53">
        <v>2.1368135997086251</v>
      </c>
      <c r="DP67" s="54">
        <v>636</v>
      </c>
      <c r="DQ67" s="54">
        <v>736</v>
      </c>
      <c r="DR67" s="54">
        <v>847</v>
      </c>
      <c r="DS67" s="54">
        <v>1084</v>
      </c>
      <c r="DT67" s="54">
        <v>1418</v>
      </c>
      <c r="DU67" s="54">
        <v>1806</v>
      </c>
      <c r="DV67" s="54">
        <v>1835</v>
      </c>
      <c r="DW67" s="54">
        <v>1904</v>
      </c>
      <c r="DX67" s="54">
        <v>1611</v>
      </c>
      <c r="DY67" s="54">
        <v>1261</v>
      </c>
      <c r="DZ67" s="54">
        <v>956</v>
      </c>
      <c r="EA67" s="54">
        <v>700</v>
      </c>
      <c r="EB67" s="54">
        <v>1</v>
      </c>
      <c r="EC67" s="55">
        <v>0.9</v>
      </c>
      <c r="ED67" s="55" t="s">
        <v>35</v>
      </c>
      <c r="EE67" s="56">
        <v>1</v>
      </c>
      <c r="EF67" s="57" t="s">
        <v>289</v>
      </c>
      <c r="EG67" s="35"/>
      <c r="EH67" s="58">
        <v>61</v>
      </c>
      <c r="EI67" s="58" t="s">
        <v>160</v>
      </c>
      <c r="EJ67" s="58">
        <v>61</v>
      </c>
      <c r="EK67" s="58" t="s">
        <v>49</v>
      </c>
      <c r="EL67" s="58">
        <v>7</v>
      </c>
      <c r="EM67" s="58" t="s">
        <v>49</v>
      </c>
      <c r="EN67" s="58">
        <v>7</v>
      </c>
      <c r="EP67" s="58">
        <v>61</v>
      </c>
      <c r="EQ67" s="35">
        <v>4432</v>
      </c>
      <c r="ER67" s="35">
        <v>249</v>
      </c>
      <c r="ES67" s="59">
        <v>-2.1999999999999993</v>
      </c>
      <c r="ET67" s="35">
        <v>-18</v>
      </c>
      <c r="EU67" s="35">
        <v>31</v>
      </c>
      <c r="EV67" s="35">
        <v>28</v>
      </c>
      <c r="EW67" s="35">
        <v>31</v>
      </c>
      <c r="EX67" s="35">
        <v>30</v>
      </c>
      <c r="EY67" s="35">
        <v>18</v>
      </c>
      <c r="EZ67" s="35">
        <v>0</v>
      </c>
      <c r="FA67" s="35">
        <v>0</v>
      </c>
      <c r="FB67" s="35">
        <v>0</v>
      </c>
      <c r="FC67" s="35">
        <v>19</v>
      </c>
      <c r="FD67" s="35">
        <v>31</v>
      </c>
      <c r="FE67" s="35">
        <v>30</v>
      </c>
      <c r="FF67" s="35">
        <v>31</v>
      </c>
      <c r="FG67" s="59">
        <v>1.28</v>
      </c>
      <c r="FH67" s="59">
        <v>2.31</v>
      </c>
      <c r="FI67" s="59">
        <v>3.61</v>
      </c>
      <c r="FJ67" s="59">
        <v>4.6900000000000004</v>
      </c>
      <c r="FK67" s="59">
        <v>5.69</v>
      </c>
      <c r="FL67" s="59">
        <v>6.11</v>
      </c>
      <c r="FM67" s="59">
        <v>6.44</v>
      </c>
      <c r="FN67" s="59">
        <v>5.31</v>
      </c>
      <c r="FO67" s="59">
        <v>4.0599999999999996</v>
      </c>
      <c r="FP67" s="59">
        <v>2.58</v>
      </c>
      <c r="FQ67" s="59">
        <v>1.44</v>
      </c>
      <c r="FR67" s="59">
        <v>1.1100000000000001</v>
      </c>
      <c r="FS67" s="60">
        <v>0.1</v>
      </c>
      <c r="FT67" s="60">
        <v>0.14000000000000001</v>
      </c>
      <c r="FU67" s="60">
        <v>0.18</v>
      </c>
      <c r="FV67" s="60">
        <v>0.42</v>
      </c>
      <c r="FW67" s="60">
        <v>0.61</v>
      </c>
      <c r="FX67" s="60">
        <v>0.56999999999999995</v>
      </c>
      <c r="FY67" s="60">
        <v>0.72</v>
      </c>
      <c r="FZ67" s="60">
        <v>0.87</v>
      </c>
      <c r="GA67" s="60">
        <v>0.78</v>
      </c>
      <c r="GB67" s="60">
        <v>0.6</v>
      </c>
      <c r="GC67" s="60">
        <v>0.18</v>
      </c>
      <c r="GD67" s="60">
        <v>0.17</v>
      </c>
    </row>
    <row r="68" spans="1:186" x14ac:dyDescent="0.2">
      <c r="A68" s="28">
        <v>62</v>
      </c>
      <c r="B68" s="50" t="s">
        <v>163</v>
      </c>
      <c r="C68" s="50" t="s">
        <v>162</v>
      </c>
      <c r="D68" s="50" t="s">
        <v>163</v>
      </c>
      <c r="E68" s="35">
        <v>626</v>
      </c>
      <c r="F68" s="51"/>
      <c r="G68" s="51"/>
      <c r="H68" s="51"/>
      <c r="I68" s="51"/>
      <c r="J68" s="51"/>
      <c r="K68" s="51"/>
      <c r="L68" s="52">
        <v>-2.09</v>
      </c>
      <c r="M68" s="52">
        <v>1.01</v>
      </c>
      <c r="N68" s="52">
        <v>6.13</v>
      </c>
      <c r="O68" s="52">
        <v>10.82</v>
      </c>
      <c r="P68" s="52">
        <v>14.56</v>
      </c>
      <c r="Q68" s="52">
        <v>18.93</v>
      </c>
      <c r="R68" s="52">
        <v>20.75</v>
      </c>
      <c r="S68" s="52">
        <v>20</v>
      </c>
      <c r="T68" s="52">
        <v>16.59</v>
      </c>
      <c r="U68" s="52">
        <v>10.29</v>
      </c>
      <c r="V68" s="52">
        <v>3.67</v>
      </c>
      <c r="W68" s="52">
        <v>-1.1299999999999999</v>
      </c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53">
        <v>4.5000000000000009</v>
      </c>
      <c r="AW68" s="53">
        <v>8.3879999999999999</v>
      </c>
      <c r="AX68" s="53">
        <v>12.888000000000002</v>
      </c>
      <c r="AY68" s="53">
        <v>16.812000000000001</v>
      </c>
      <c r="AZ68" s="53">
        <v>20.484000000000002</v>
      </c>
      <c r="BA68" s="53">
        <v>21.491999999999997</v>
      </c>
      <c r="BB68" s="53">
        <v>22.608000000000001</v>
      </c>
      <c r="BC68" s="53">
        <v>18.684000000000005</v>
      </c>
      <c r="BD68" s="53">
        <v>14.292000000000002</v>
      </c>
      <c r="BE68" s="53">
        <v>9.2880000000000003</v>
      </c>
      <c r="BF68" s="53">
        <v>5.1839999999999993</v>
      </c>
      <c r="BG68" s="53">
        <v>3.8880000000000003</v>
      </c>
      <c r="BH68" s="53">
        <v>7.7391378109888027</v>
      </c>
      <c r="BI68" s="53">
        <v>10.022380579904599</v>
      </c>
      <c r="BJ68" s="53">
        <v>13.867282849462256</v>
      </c>
      <c r="BK68" s="53">
        <v>13.286190642596853</v>
      </c>
      <c r="BL68" s="53">
        <v>10.394340961098399</v>
      </c>
      <c r="BM68" s="53">
        <v>9.7834005633802814</v>
      </c>
      <c r="BN68" s="53">
        <v>10.650724458204333</v>
      </c>
      <c r="BO68" s="53">
        <v>11.107186440677967</v>
      </c>
      <c r="BP68" s="53">
        <v>12.383178360101438</v>
      </c>
      <c r="BQ68" s="53">
        <v>10.207409341231454</v>
      </c>
      <c r="BR68" s="53">
        <v>7.7289080261301448</v>
      </c>
      <c r="BS68" s="53">
        <v>6.4541355886068237</v>
      </c>
      <c r="BT68" s="53">
        <v>5.8293697990419426</v>
      </c>
      <c r="BU68" s="53">
        <v>8.1534898974118803</v>
      </c>
      <c r="BV68" s="53">
        <v>12.425286724115006</v>
      </c>
      <c r="BW68" s="53">
        <v>12.875240636849217</v>
      </c>
      <c r="BX68" s="53">
        <v>12.011498855835239</v>
      </c>
      <c r="BY68" s="53">
        <v>11.853897464788734</v>
      </c>
      <c r="BZ68" s="53">
        <v>12.808866873065014</v>
      </c>
      <c r="CA68" s="53">
        <v>11.969254237288137</v>
      </c>
      <c r="CB68" s="53">
        <v>11.428767540152155</v>
      </c>
      <c r="CC68" s="53">
        <v>8.7040922090813773</v>
      </c>
      <c r="CD68" s="53">
        <v>5.8026268396080223</v>
      </c>
      <c r="CE68" s="53">
        <v>4.7607418467960256</v>
      </c>
      <c r="CF68" s="53">
        <v>3.9196017870950826</v>
      </c>
      <c r="CG68" s="53">
        <v>6.2845992149191616</v>
      </c>
      <c r="CH68" s="53">
        <v>10.983290598767756</v>
      </c>
      <c r="CI68" s="53">
        <v>12.46429063110158</v>
      </c>
      <c r="CJ68" s="53">
        <v>13.62865675057208</v>
      </c>
      <c r="CK68" s="53">
        <v>13.924394366197184</v>
      </c>
      <c r="CL68" s="53">
        <v>14.967009287925697</v>
      </c>
      <c r="CM68" s="53">
        <v>12.831322033898307</v>
      </c>
      <c r="CN68" s="53">
        <v>10.474356720202875</v>
      </c>
      <c r="CO68" s="53">
        <v>7.2007750769312997</v>
      </c>
      <c r="CP68" s="53">
        <v>3.8763456530858984</v>
      </c>
      <c r="CQ68" s="53">
        <v>3.0673481049852271</v>
      </c>
      <c r="CR68" s="53">
        <v>3.0763249774478094</v>
      </c>
      <c r="CS68" s="53">
        <v>5.2880201152637234</v>
      </c>
      <c r="CT68" s="53">
        <v>8.6082287012140224</v>
      </c>
      <c r="CU68" s="53">
        <v>9.8897902400606483</v>
      </c>
      <c r="CV68" s="53">
        <v>10.798630434782607</v>
      </c>
      <c r="CW68" s="53">
        <v>11.60568</v>
      </c>
      <c r="CX68" s="53">
        <v>11.951442724458204</v>
      </c>
      <c r="CY68" s="53">
        <v>9.600033898305087</v>
      </c>
      <c r="CZ68" s="53">
        <v>7.8044226542688095</v>
      </c>
      <c r="DA68" s="53">
        <v>5.9675064906427657</v>
      </c>
      <c r="DB68" s="53">
        <v>3.2632979975643743</v>
      </c>
      <c r="DC68" s="53">
        <v>2.5732049928914043</v>
      </c>
      <c r="DD68" s="53">
        <v>2.2330481678005358</v>
      </c>
      <c r="DE68" s="53">
        <v>4.2914410156082861</v>
      </c>
      <c r="DF68" s="53">
        <v>6.233166803660291</v>
      </c>
      <c r="DG68" s="53">
        <v>7.3152898490197167</v>
      </c>
      <c r="DH68" s="53">
        <v>7.9686041189931345</v>
      </c>
      <c r="DI68" s="53">
        <v>9.2869656338028168</v>
      </c>
      <c r="DJ68" s="53">
        <v>8.9358761609907091</v>
      </c>
      <c r="DK68" s="53">
        <v>6.3687457627118658</v>
      </c>
      <c r="DL68" s="53">
        <v>5.1344885883347429</v>
      </c>
      <c r="DM68" s="53">
        <v>4.7342379043542309</v>
      </c>
      <c r="DN68" s="53">
        <v>2.6502503420428507</v>
      </c>
      <c r="DO68" s="53">
        <v>2.0790618807975809</v>
      </c>
      <c r="DP68" s="54">
        <v>636</v>
      </c>
      <c r="DQ68" s="54">
        <v>736</v>
      </c>
      <c r="DR68" s="54">
        <v>847</v>
      </c>
      <c r="DS68" s="54">
        <v>1084</v>
      </c>
      <c r="DT68" s="54">
        <v>1418</v>
      </c>
      <c r="DU68" s="54">
        <v>1806</v>
      </c>
      <c r="DV68" s="54">
        <v>1835</v>
      </c>
      <c r="DW68" s="54">
        <v>1904</v>
      </c>
      <c r="DX68" s="54">
        <v>1611</v>
      </c>
      <c r="DY68" s="54">
        <v>1261</v>
      </c>
      <c r="DZ68" s="54">
        <v>956</v>
      </c>
      <c r="EA68" s="54">
        <v>700</v>
      </c>
      <c r="EB68" s="54">
        <v>1</v>
      </c>
      <c r="EC68" s="55">
        <v>0.9</v>
      </c>
      <c r="ED68" s="55" t="s">
        <v>35</v>
      </c>
      <c r="EE68" s="56">
        <v>1</v>
      </c>
      <c r="EF68" s="57" t="s">
        <v>289</v>
      </c>
      <c r="EG68" s="35"/>
      <c r="EH68" s="58">
        <v>62</v>
      </c>
      <c r="EI68" s="58" t="s">
        <v>162</v>
      </c>
      <c r="EJ68" s="58">
        <v>62</v>
      </c>
      <c r="EK68" s="58" t="s">
        <v>164</v>
      </c>
      <c r="EL68" s="58">
        <v>91</v>
      </c>
      <c r="EM68" s="58" t="s">
        <v>164</v>
      </c>
      <c r="EN68" s="58">
        <v>91</v>
      </c>
      <c r="EP68" s="58">
        <v>62</v>
      </c>
      <c r="EQ68" s="35">
        <v>3320</v>
      </c>
      <c r="ER68" s="35">
        <v>207</v>
      </c>
      <c r="ES68" s="59">
        <v>-3.9600000000000009</v>
      </c>
      <c r="ET68" s="35">
        <v>-16</v>
      </c>
      <c r="EU68" s="35">
        <v>31</v>
      </c>
      <c r="EV68" s="35">
        <v>28</v>
      </c>
      <c r="EW68" s="35">
        <v>31</v>
      </c>
      <c r="EX68" s="35">
        <v>28</v>
      </c>
      <c r="EY68" s="35">
        <v>0</v>
      </c>
      <c r="EZ68" s="35">
        <v>0</v>
      </c>
      <c r="FA68" s="35">
        <v>0</v>
      </c>
      <c r="FB68" s="35">
        <v>0</v>
      </c>
      <c r="FC68" s="35">
        <v>0</v>
      </c>
      <c r="FD68" s="35">
        <v>28</v>
      </c>
      <c r="FE68" s="35">
        <v>30</v>
      </c>
      <c r="FF68" s="35">
        <v>31</v>
      </c>
      <c r="FG68" s="59">
        <v>1.25</v>
      </c>
      <c r="FH68" s="59">
        <v>2.33</v>
      </c>
      <c r="FI68" s="59">
        <v>3.58</v>
      </c>
      <c r="FJ68" s="59">
        <v>4.67</v>
      </c>
      <c r="FK68" s="59">
        <v>5.69</v>
      </c>
      <c r="FL68" s="59">
        <v>5.97</v>
      </c>
      <c r="FM68" s="59">
        <v>6.28</v>
      </c>
      <c r="FN68" s="59">
        <v>5.19</v>
      </c>
      <c r="FO68" s="59">
        <v>3.97</v>
      </c>
      <c r="FP68" s="59">
        <v>2.58</v>
      </c>
      <c r="FQ68" s="59">
        <v>1.44</v>
      </c>
      <c r="FR68" s="59">
        <v>1.08</v>
      </c>
      <c r="FS68" s="60">
        <v>0.97</v>
      </c>
      <c r="FT68" s="60">
        <v>1</v>
      </c>
      <c r="FU68" s="60">
        <v>1</v>
      </c>
      <c r="FV68" s="60">
        <v>0.18</v>
      </c>
      <c r="FW68" s="60">
        <v>7.0000000000000007E-2</v>
      </c>
      <c r="FX68" s="60">
        <v>0.24</v>
      </c>
      <c r="FY68" s="60">
        <v>0.93</v>
      </c>
      <c r="FZ68" s="60">
        <v>1</v>
      </c>
      <c r="GA68" s="60">
        <v>0.43</v>
      </c>
      <c r="GB68" s="60">
        <v>0.17</v>
      </c>
      <c r="GC68" s="60">
        <v>0.02</v>
      </c>
      <c r="GD68" s="60">
        <v>0.41</v>
      </c>
    </row>
    <row r="69" spans="1:186" x14ac:dyDescent="0.2">
      <c r="A69" s="28">
        <v>63</v>
      </c>
      <c r="B69" s="50" t="s">
        <v>166</v>
      </c>
      <c r="C69" s="50" t="s">
        <v>165</v>
      </c>
      <c r="D69" s="50" t="s">
        <v>166</v>
      </c>
      <c r="E69" s="35">
        <v>952</v>
      </c>
      <c r="F69" s="51"/>
      <c r="G69" s="51"/>
      <c r="H69" s="51"/>
      <c r="I69" s="51"/>
      <c r="J69" s="51"/>
      <c r="K69" s="51"/>
      <c r="L69" s="52">
        <v>-5.14</v>
      </c>
      <c r="M69" s="52">
        <v>-2.74</v>
      </c>
      <c r="N69" s="52">
        <v>2.0699999999999998</v>
      </c>
      <c r="O69" s="52">
        <v>6.88</v>
      </c>
      <c r="P69" s="52">
        <v>10.93</v>
      </c>
      <c r="Q69" s="52">
        <v>15.3</v>
      </c>
      <c r="R69" s="52">
        <v>17.809999999999999</v>
      </c>
      <c r="S69" s="52">
        <v>17.38</v>
      </c>
      <c r="T69" s="52">
        <v>13.99</v>
      </c>
      <c r="U69" s="52">
        <v>8.1999999999999993</v>
      </c>
      <c r="V69" s="52">
        <v>1.75</v>
      </c>
      <c r="W69" s="52">
        <v>-3.39</v>
      </c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53">
        <v>4.2839999999999998</v>
      </c>
      <c r="AW69" s="53">
        <v>8.1</v>
      </c>
      <c r="AX69" s="53">
        <v>12.204000000000001</v>
      </c>
      <c r="AY69" s="53">
        <v>15.911999999999999</v>
      </c>
      <c r="AZ69" s="53">
        <v>20.015999999999998</v>
      </c>
      <c r="BA69" s="53">
        <v>20.411999999999999</v>
      </c>
      <c r="BB69" s="53">
        <v>21.492000000000001</v>
      </c>
      <c r="BC69" s="53">
        <v>17.712000000000003</v>
      </c>
      <c r="BD69" s="53">
        <v>13.607999999999999</v>
      </c>
      <c r="BE69" s="53">
        <v>9.2880000000000003</v>
      </c>
      <c r="BF69" s="53">
        <v>4.8959999999999999</v>
      </c>
      <c r="BG69" s="53">
        <v>3.8160000000000003</v>
      </c>
      <c r="BH69" s="53">
        <v>7.3676591960613393</v>
      </c>
      <c r="BI69" s="53">
        <v>9.6782645084915639</v>
      </c>
      <c r="BJ69" s="53">
        <v>13.131309737339958</v>
      </c>
      <c r="BK69" s="53">
        <v>12.57493846686897</v>
      </c>
      <c r="BL69" s="53">
        <v>10.156860411899313</v>
      </c>
      <c r="BM69" s="53">
        <v>9.2917723943661965</v>
      </c>
      <c r="BN69" s="53">
        <v>10.124972136222908</v>
      </c>
      <c r="BO69" s="53">
        <v>10.529355932203391</v>
      </c>
      <c r="BP69" s="53">
        <v>11.790532544378697</v>
      </c>
      <c r="BQ69" s="53">
        <v>10.207409341231454</v>
      </c>
      <c r="BR69" s="53">
        <v>7.2995242469006927</v>
      </c>
      <c r="BS69" s="53">
        <v>6.3346145591881786</v>
      </c>
      <c r="BT69" s="53">
        <v>5.5495600486879288</v>
      </c>
      <c r="BU69" s="53">
        <v>7.8735417464277813</v>
      </c>
      <c r="BV69" s="53">
        <v>11.765844132611695</v>
      </c>
      <c r="BW69" s="53">
        <v>12.185987926097116</v>
      </c>
      <c r="BX69" s="53">
        <v>11.737070938215101</v>
      </c>
      <c r="BY69" s="53">
        <v>11.258224225352114</v>
      </c>
      <c r="BZ69" s="53">
        <v>12.176582043343652</v>
      </c>
      <c r="CA69" s="53">
        <v>11.346576271186441</v>
      </c>
      <c r="CB69" s="53">
        <v>10.881798816568045</v>
      </c>
      <c r="CC69" s="53">
        <v>8.7040922090813773</v>
      </c>
      <c r="CD69" s="53">
        <v>5.4802586818520211</v>
      </c>
      <c r="CE69" s="53">
        <v>4.6725799607442475</v>
      </c>
      <c r="CF69" s="53">
        <v>3.7314609013145184</v>
      </c>
      <c r="CG69" s="53">
        <v>6.0688189843639977</v>
      </c>
      <c r="CH69" s="53">
        <v>10.400378527883433</v>
      </c>
      <c r="CI69" s="53">
        <v>11.797037385325263</v>
      </c>
      <c r="CJ69" s="53">
        <v>13.31728146453089</v>
      </c>
      <c r="CK69" s="53">
        <v>13.22467605633803</v>
      </c>
      <c r="CL69" s="53">
        <v>14.228191950464396</v>
      </c>
      <c r="CM69" s="53">
        <v>12.163796610169491</v>
      </c>
      <c r="CN69" s="53">
        <v>9.9730650887573962</v>
      </c>
      <c r="CO69" s="53">
        <v>7.2007750769312997</v>
      </c>
      <c r="CP69" s="53">
        <v>3.6609931168033487</v>
      </c>
      <c r="CQ69" s="53">
        <v>3.0105453623003156</v>
      </c>
      <c r="CR69" s="53">
        <v>2.9286613785303142</v>
      </c>
      <c r="CS69" s="53">
        <v>5.1064571928512352</v>
      </c>
      <c r="CT69" s="53">
        <v>8.1513674014289208</v>
      </c>
      <c r="CU69" s="53">
        <v>9.3603582143614688</v>
      </c>
      <c r="CV69" s="53">
        <v>10.551913043478258</v>
      </c>
      <c r="CW69" s="53">
        <v>11.02248</v>
      </c>
      <c r="CX69" s="53">
        <v>11.361482972136221</v>
      </c>
      <c r="CY69" s="53">
        <v>9.1006101694915262</v>
      </c>
      <c r="CZ69" s="53">
        <v>7.4309112426035506</v>
      </c>
      <c r="DA69" s="53">
        <v>5.9675064906427657</v>
      </c>
      <c r="DB69" s="53">
        <v>3.0820036643663538</v>
      </c>
      <c r="DC69" s="53">
        <v>2.5255530485786006</v>
      </c>
      <c r="DD69" s="53">
        <v>2.1258618557461095</v>
      </c>
      <c r="DE69" s="53">
        <v>4.1440954013384736</v>
      </c>
      <c r="DF69" s="53">
        <v>5.9023562749744096</v>
      </c>
      <c r="DG69" s="53">
        <v>6.9236790433976756</v>
      </c>
      <c r="DH69" s="53">
        <v>7.7865446224256285</v>
      </c>
      <c r="DI69" s="53">
        <v>8.8202839436619715</v>
      </c>
      <c r="DJ69" s="53">
        <v>8.4947739938080478</v>
      </c>
      <c r="DK69" s="53">
        <v>6.0374237288135602</v>
      </c>
      <c r="DL69" s="53">
        <v>4.8887573964497042</v>
      </c>
      <c r="DM69" s="53">
        <v>4.7342379043542309</v>
      </c>
      <c r="DN69" s="53">
        <v>2.5030142119293592</v>
      </c>
      <c r="DO69" s="53">
        <v>2.0405607348568848</v>
      </c>
      <c r="DP69" s="54">
        <v>636</v>
      </c>
      <c r="DQ69" s="54">
        <v>736</v>
      </c>
      <c r="DR69" s="54">
        <v>847</v>
      </c>
      <c r="DS69" s="54">
        <v>1084</v>
      </c>
      <c r="DT69" s="54">
        <v>1418</v>
      </c>
      <c r="DU69" s="54">
        <v>1806</v>
      </c>
      <c r="DV69" s="54">
        <v>1835</v>
      </c>
      <c r="DW69" s="54">
        <v>1904</v>
      </c>
      <c r="DX69" s="54">
        <v>1611</v>
      </c>
      <c r="DY69" s="54">
        <v>1261</v>
      </c>
      <c r="DZ69" s="54">
        <v>956</v>
      </c>
      <c r="EA69" s="54">
        <v>700</v>
      </c>
      <c r="EB69" s="54">
        <v>1</v>
      </c>
      <c r="EC69" s="55">
        <v>0.9</v>
      </c>
      <c r="ED69" s="55" t="s">
        <v>35</v>
      </c>
      <c r="EE69" s="56">
        <v>1</v>
      </c>
      <c r="EF69" s="57" t="s">
        <v>289</v>
      </c>
      <c r="EG69" s="35"/>
      <c r="EH69" s="58">
        <v>63</v>
      </c>
      <c r="EI69" s="58" t="s">
        <v>165</v>
      </c>
      <c r="EJ69" s="58">
        <v>63</v>
      </c>
      <c r="EK69" s="58" t="s">
        <v>163</v>
      </c>
      <c r="EL69" s="58">
        <v>62</v>
      </c>
      <c r="EM69" s="58" t="s">
        <v>163</v>
      </c>
      <c r="EN69" s="58">
        <v>62</v>
      </c>
      <c r="EP69" s="58">
        <v>63</v>
      </c>
      <c r="EQ69" s="35">
        <v>4221</v>
      </c>
      <c r="ER69" s="35">
        <v>241</v>
      </c>
      <c r="ES69" s="59">
        <v>-2.4899999999999984</v>
      </c>
      <c r="ET69" s="35">
        <v>-18</v>
      </c>
      <c r="EU69" s="35">
        <v>31</v>
      </c>
      <c r="EV69" s="35">
        <v>28</v>
      </c>
      <c r="EW69" s="35">
        <v>31</v>
      </c>
      <c r="EX69" s="35">
        <v>30</v>
      </c>
      <c r="EY69" s="35">
        <v>14</v>
      </c>
      <c r="EZ69" s="35">
        <v>0</v>
      </c>
      <c r="FA69" s="35">
        <v>0</v>
      </c>
      <c r="FB69" s="35">
        <v>0</v>
      </c>
      <c r="FC69" s="35">
        <v>15</v>
      </c>
      <c r="FD69" s="35">
        <v>31</v>
      </c>
      <c r="FE69" s="35">
        <v>30</v>
      </c>
      <c r="FF69" s="35">
        <v>31</v>
      </c>
      <c r="FG69" s="59">
        <v>1.19</v>
      </c>
      <c r="FH69" s="59">
        <v>2.25</v>
      </c>
      <c r="FI69" s="59">
        <v>3.39</v>
      </c>
      <c r="FJ69" s="59">
        <v>4.42</v>
      </c>
      <c r="FK69" s="59">
        <v>5.56</v>
      </c>
      <c r="FL69" s="59">
        <v>5.67</v>
      </c>
      <c r="FM69" s="59">
        <v>5.97</v>
      </c>
      <c r="FN69" s="59">
        <v>4.92</v>
      </c>
      <c r="FO69" s="59">
        <v>3.78</v>
      </c>
      <c r="FP69" s="59">
        <v>2.58</v>
      </c>
      <c r="FQ69" s="59">
        <v>1.36</v>
      </c>
      <c r="FR69" s="59">
        <v>1.06</v>
      </c>
      <c r="FS69" s="60">
        <v>0.02</v>
      </c>
      <c r="FT69" s="60">
        <v>0.02</v>
      </c>
      <c r="FU69" s="60">
        <v>0.08</v>
      </c>
      <c r="FV69" s="60">
        <v>0.48</v>
      </c>
      <c r="FW69" s="60">
        <v>0.64</v>
      </c>
      <c r="FX69" s="60">
        <v>0.61</v>
      </c>
      <c r="FY69" s="60">
        <v>0.76</v>
      </c>
      <c r="FZ69" s="60">
        <v>0.93</v>
      </c>
      <c r="GA69" s="60">
        <v>0.93</v>
      </c>
      <c r="GB69" s="60">
        <v>0.78</v>
      </c>
      <c r="GC69" s="60">
        <v>0.04</v>
      </c>
      <c r="GD69" s="60">
        <v>0.01</v>
      </c>
    </row>
    <row r="70" spans="1:186" x14ac:dyDescent="0.2">
      <c r="A70" s="28">
        <v>64</v>
      </c>
      <c r="B70" s="50" t="s">
        <v>104</v>
      </c>
      <c r="C70" s="50" t="s">
        <v>167</v>
      </c>
      <c r="D70" s="50" t="s">
        <v>104</v>
      </c>
      <c r="E70" s="35">
        <v>1022</v>
      </c>
      <c r="F70" s="51"/>
      <c r="G70" s="51"/>
      <c r="H70" s="51"/>
      <c r="I70" s="51"/>
      <c r="J70" s="51"/>
      <c r="K70" s="51"/>
      <c r="L70" s="52">
        <v>-3.65</v>
      </c>
      <c r="M70" s="52">
        <v>-0.56999999999999995</v>
      </c>
      <c r="N70" s="52">
        <v>4.2699999999999996</v>
      </c>
      <c r="O70" s="52">
        <v>8.7899999999999991</v>
      </c>
      <c r="P70" s="52">
        <v>12.39</v>
      </c>
      <c r="Q70" s="52">
        <v>16.61</v>
      </c>
      <c r="R70" s="52">
        <v>18.350000000000001</v>
      </c>
      <c r="S70" s="52">
        <v>17.63</v>
      </c>
      <c r="T70" s="52">
        <v>14.34</v>
      </c>
      <c r="U70" s="52">
        <v>8.2799999999999994</v>
      </c>
      <c r="V70" s="52">
        <v>1.9</v>
      </c>
      <c r="W70" s="52">
        <v>-2.62</v>
      </c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53">
        <v>4.7160000000000002</v>
      </c>
      <c r="AW70" s="53">
        <v>8.7839999999999989</v>
      </c>
      <c r="AX70" s="53">
        <v>13.392000000000001</v>
      </c>
      <c r="AY70" s="53">
        <v>17.496000000000002</v>
      </c>
      <c r="AZ70" s="53">
        <v>21.203999999999997</v>
      </c>
      <c r="BA70" s="53">
        <v>21.996000000000002</v>
      </c>
      <c r="BB70" s="53">
        <v>23.003999999999998</v>
      </c>
      <c r="BC70" s="53">
        <v>19.116000000000003</v>
      </c>
      <c r="BD70" s="53">
        <v>14.508000000000001</v>
      </c>
      <c r="BE70" s="53">
        <v>9.5039999999999996</v>
      </c>
      <c r="BF70" s="53">
        <v>5.4</v>
      </c>
      <c r="BG70" s="53">
        <v>3.8880000000000003</v>
      </c>
      <c r="BH70" s="53">
        <v>8.1106164259162661</v>
      </c>
      <c r="BI70" s="53">
        <v>10.495540178097519</v>
      </c>
      <c r="BJ70" s="53">
        <v>14.40957882681553</v>
      </c>
      <c r="BK70" s="53">
        <v>13.826742296150044</v>
      </c>
      <c r="BL70" s="53">
        <v>10.759695652173912</v>
      </c>
      <c r="BM70" s="53">
        <v>10.012827042253521</v>
      </c>
      <c r="BN70" s="53">
        <v>10.837281733746126</v>
      </c>
      <c r="BO70" s="53">
        <v>11.364000000000001</v>
      </c>
      <c r="BP70" s="53">
        <v>12.57032967032967</v>
      </c>
      <c r="BQ70" s="53">
        <v>10.444790953818233</v>
      </c>
      <c r="BR70" s="53">
        <v>8.0509458605522344</v>
      </c>
      <c r="BS70" s="53">
        <v>6.4541355886068237</v>
      </c>
      <c r="BT70" s="53">
        <v>6.1091795493959564</v>
      </c>
      <c r="BU70" s="53">
        <v>8.5384186050150159</v>
      </c>
      <c r="BV70" s="53">
        <v>12.911191791538497</v>
      </c>
      <c r="BW70" s="53">
        <v>13.399072697020813</v>
      </c>
      <c r="BX70" s="53">
        <v>12.433695652173911</v>
      </c>
      <c r="BY70" s="53">
        <v>12.131878309859157</v>
      </c>
      <c r="BZ70" s="53">
        <v>13.033226006191947</v>
      </c>
      <c r="CA70" s="53">
        <v>12.246</v>
      </c>
      <c r="CB70" s="53">
        <v>11.601494505494506</v>
      </c>
      <c r="CC70" s="53">
        <v>8.9065129581297811</v>
      </c>
      <c r="CD70" s="53">
        <v>6.0444029579250227</v>
      </c>
      <c r="CE70" s="53">
        <v>4.7607418467960256</v>
      </c>
      <c r="CF70" s="53">
        <v>4.1077426728756468</v>
      </c>
      <c r="CG70" s="53">
        <v>6.5812970319325128</v>
      </c>
      <c r="CH70" s="53">
        <v>11.412804756261467</v>
      </c>
      <c r="CI70" s="53">
        <v>12.97140309789158</v>
      </c>
      <c r="CJ70" s="53">
        <v>14.107695652173911</v>
      </c>
      <c r="CK70" s="53">
        <v>14.250929577464792</v>
      </c>
      <c r="CL70" s="53">
        <v>15.229170278637769</v>
      </c>
      <c r="CM70" s="53">
        <v>13.128</v>
      </c>
      <c r="CN70" s="53">
        <v>10.632659340659341</v>
      </c>
      <c r="CO70" s="53">
        <v>7.3682349624413304</v>
      </c>
      <c r="CP70" s="53">
        <v>4.037860055297811</v>
      </c>
      <c r="CQ70" s="53">
        <v>3.0673481049852271</v>
      </c>
      <c r="CR70" s="53">
        <v>3.2239885763653042</v>
      </c>
      <c r="CS70" s="53">
        <v>5.537669133580895</v>
      </c>
      <c r="CT70" s="53">
        <v>8.9448633431609412</v>
      </c>
      <c r="CU70" s="53">
        <v>10.292158579592025</v>
      </c>
      <c r="CV70" s="53">
        <v>11.17819565217391</v>
      </c>
      <c r="CW70" s="53">
        <v>11.877840000000003</v>
      </c>
      <c r="CX70" s="53">
        <v>12.160783281733742</v>
      </c>
      <c r="CY70" s="53">
        <v>9.822000000000001</v>
      </c>
      <c r="CZ70" s="53">
        <v>7.9223736263736271</v>
      </c>
      <c r="DA70" s="53">
        <v>6.1062857113553877</v>
      </c>
      <c r="DB70" s="53">
        <v>3.3992687474628904</v>
      </c>
      <c r="DC70" s="53">
        <v>2.5732049928914043</v>
      </c>
      <c r="DD70" s="53">
        <v>2.3402344798549612</v>
      </c>
      <c r="DE70" s="53">
        <v>4.494041235229278</v>
      </c>
      <c r="DF70" s="53">
        <v>6.4769219300604144</v>
      </c>
      <c r="DG70" s="53">
        <v>7.6129140612924671</v>
      </c>
      <c r="DH70" s="53">
        <v>8.2486956521739128</v>
      </c>
      <c r="DI70" s="53">
        <v>9.5047504225352117</v>
      </c>
      <c r="DJ70" s="53">
        <v>9.092396284829718</v>
      </c>
      <c r="DK70" s="53">
        <v>6.5160000000000009</v>
      </c>
      <c r="DL70" s="53">
        <v>5.2120879120879131</v>
      </c>
      <c r="DM70" s="53">
        <v>4.844336460269445</v>
      </c>
      <c r="DN70" s="53">
        <v>2.7606774396279699</v>
      </c>
      <c r="DO70" s="53">
        <v>2.0790618807975809</v>
      </c>
      <c r="DP70" s="54">
        <v>636</v>
      </c>
      <c r="DQ70" s="54">
        <v>736</v>
      </c>
      <c r="DR70" s="54">
        <v>847</v>
      </c>
      <c r="DS70" s="54">
        <v>1084</v>
      </c>
      <c r="DT70" s="54">
        <v>1418</v>
      </c>
      <c r="DU70" s="54">
        <v>1806</v>
      </c>
      <c r="DV70" s="54">
        <v>1835</v>
      </c>
      <c r="DW70" s="54">
        <v>1904</v>
      </c>
      <c r="DX70" s="54">
        <v>1611</v>
      </c>
      <c r="DY70" s="54">
        <v>1261</v>
      </c>
      <c r="DZ70" s="54">
        <v>956</v>
      </c>
      <c r="EA70" s="54">
        <v>700</v>
      </c>
      <c r="EB70" s="54">
        <v>1</v>
      </c>
      <c r="EC70" s="55">
        <v>0.9</v>
      </c>
      <c r="ED70" s="55" t="s">
        <v>35</v>
      </c>
      <c r="EE70" s="56">
        <v>1</v>
      </c>
      <c r="EF70" s="57" t="s">
        <v>289</v>
      </c>
      <c r="EG70" s="35"/>
      <c r="EH70" s="58">
        <v>64</v>
      </c>
      <c r="EI70" s="58" t="s">
        <v>167</v>
      </c>
      <c r="EJ70" s="58">
        <v>64</v>
      </c>
      <c r="EK70" s="58" t="s">
        <v>166</v>
      </c>
      <c r="EL70" s="58">
        <v>63</v>
      </c>
      <c r="EM70" s="58" t="s">
        <v>166</v>
      </c>
      <c r="EN70" s="58">
        <v>63</v>
      </c>
      <c r="EP70" s="58">
        <v>64</v>
      </c>
      <c r="EQ70" s="35">
        <v>3932</v>
      </c>
      <c r="ER70" s="35">
        <v>241</v>
      </c>
      <c r="ES70" s="59">
        <v>-3.6799999999999997</v>
      </c>
      <c r="ET70" s="35">
        <v>-18</v>
      </c>
      <c r="EU70" s="35">
        <v>31</v>
      </c>
      <c r="EV70" s="35">
        <v>28</v>
      </c>
      <c r="EW70" s="35">
        <v>31</v>
      </c>
      <c r="EX70" s="35">
        <v>30</v>
      </c>
      <c r="EY70" s="35">
        <v>14</v>
      </c>
      <c r="EZ70" s="35">
        <v>0</v>
      </c>
      <c r="FA70" s="35">
        <v>0</v>
      </c>
      <c r="FB70" s="35">
        <v>0</v>
      </c>
      <c r="FC70" s="35">
        <v>15</v>
      </c>
      <c r="FD70" s="35">
        <v>31</v>
      </c>
      <c r="FE70" s="35">
        <v>30</v>
      </c>
      <c r="FF70" s="35">
        <v>31</v>
      </c>
      <c r="FG70" s="59">
        <v>1.31</v>
      </c>
      <c r="FH70" s="59">
        <v>2.44</v>
      </c>
      <c r="FI70" s="59">
        <v>3.72</v>
      </c>
      <c r="FJ70" s="59">
        <v>4.8600000000000003</v>
      </c>
      <c r="FK70" s="59">
        <v>5.89</v>
      </c>
      <c r="FL70" s="59">
        <v>6.11</v>
      </c>
      <c r="FM70" s="59">
        <v>6.39</v>
      </c>
      <c r="FN70" s="59">
        <v>5.31</v>
      </c>
      <c r="FO70" s="59">
        <v>4.03</v>
      </c>
      <c r="FP70" s="59">
        <v>2.64</v>
      </c>
      <c r="FQ70" s="59">
        <v>1.5</v>
      </c>
      <c r="FR70" s="59">
        <v>1.08</v>
      </c>
      <c r="FS70" s="60">
        <v>0.44</v>
      </c>
      <c r="FT70" s="60">
        <v>0.52</v>
      </c>
      <c r="FU70" s="60">
        <v>0.3</v>
      </c>
      <c r="FV70" s="60">
        <v>0.14000000000000001</v>
      </c>
      <c r="FW70" s="60">
        <v>0.11</v>
      </c>
      <c r="FX70" s="60">
        <v>0.18</v>
      </c>
      <c r="FY70" s="60">
        <v>0.47</v>
      </c>
      <c r="FZ70" s="60">
        <v>1</v>
      </c>
      <c r="GA70" s="60">
        <v>0.28999999999999998</v>
      </c>
      <c r="GB70" s="60">
        <v>0.1</v>
      </c>
      <c r="GC70" s="60">
        <v>0</v>
      </c>
      <c r="GD70" s="60">
        <v>0.26</v>
      </c>
    </row>
    <row r="71" spans="1:186" x14ac:dyDescent="0.2">
      <c r="A71" s="28">
        <v>65</v>
      </c>
      <c r="B71" s="50" t="s">
        <v>169</v>
      </c>
      <c r="C71" s="50" t="s">
        <v>168</v>
      </c>
      <c r="D71" s="50" t="s">
        <v>169</v>
      </c>
      <c r="E71" s="35">
        <v>243</v>
      </c>
      <c r="F71" s="51"/>
      <c r="G71" s="51"/>
      <c r="H71" s="51"/>
      <c r="I71" s="51"/>
      <c r="J71" s="51"/>
      <c r="K71" s="51"/>
      <c r="L71" s="52">
        <v>-0.54</v>
      </c>
      <c r="M71" s="52">
        <v>2.76</v>
      </c>
      <c r="N71" s="52">
        <v>8.0299999999999994</v>
      </c>
      <c r="O71" s="52">
        <v>12.86</v>
      </c>
      <c r="P71" s="52">
        <v>16.7</v>
      </c>
      <c r="Q71" s="52">
        <v>21.21</v>
      </c>
      <c r="R71" s="52">
        <v>23.08</v>
      </c>
      <c r="S71" s="52">
        <v>22.31</v>
      </c>
      <c r="T71" s="52">
        <v>18.79</v>
      </c>
      <c r="U71" s="52">
        <v>12.31</v>
      </c>
      <c r="V71" s="52">
        <v>5.5</v>
      </c>
      <c r="W71" s="52">
        <v>0.56000000000000005</v>
      </c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53">
        <v>4.2839999999999998</v>
      </c>
      <c r="AW71" s="53">
        <v>8.1</v>
      </c>
      <c r="AX71" s="53">
        <v>12.311999999999999</v>
      </c>
      <c r="AY71" s="53">
        <v>15.984000000000002</v>
      </c>
      <c r="AZ71" s="53">
        <v>20.088000000000001</v>
      </c>
      <c r="BA71" s="53">
        <v>20.591999999999999</v>
      </c>
      <c r="BB71" s="53">
        <v>21.707999999999998</v>
      </c>
      <c r="BC71" s="53">
        <v>17.784000000000002</v>
      </c>
      <c r="BD71" s="53">
        <v>13.716000000000001</v>
      </c>
      <c r="BE71" s="53">
        <v>9.2880000000000003</v>
      </c>
      <c r="BF71" s="53">
        <v>4.8959999999999999</v>
      </c>
      <c r="BG71" s="53">
        <v>3.8160000000000003</v>
      </c>
      <c r="BH71" s="53">
        <v>7.3676591960613393</v>
      </c>
      <c r="BI71" s="53">
        <v>9.6782645084915639</v>
      </c>
      <c r="BJ71" s="53">
        <v>13.247516018201372</v>
      </c>
      <c r="BK71" s="53">
        <v>12.631838640927201</v>
      </c>
      <c r="BL71" s="53">
        <v>10.193395881006866</v>
      </c>
      <c r="BM71" s="53">
        <v>9.3737104225352113</v>
      </c>
      <c r="BN71" s="53">
        <v>10.226730650154797</v>
      </c>
      <c r="BO71" s="53">
        <v>10.572158192090397</v>
      </c>
      <c r="BP71" s="53">
        <v>11.884108199492815</v>
      </c>
      <c r="BQ71" s="53">
        <v>10.207409341231454</v>
      </c>
      <c r="BR71" s="53">
        <v>7.2995242469006927</v>
      </c>
      <c r="BS71" s="53">
        <v>6.3346145591881786</v>
      </c>
      <c r="BT71" s="53">
        <v>5.5495600486879288</v>
      </c>
      <c r="BU71" s="53">
        <v>7.8735417464277813</v>
      </c>
      <c r="BV71" s="53">
        <v>11.869966647059586</v>
      </c>
      <c r="BW71" s="53">
        <v>12.241128142957285</v>
      </c>
      <c r="BX71" s="53">
        <v>11.77929061784897</v>
      </c>
      <c r="BY71" s="53">
        <v>11.35750309859155</v>
      </c>
      <c r="BZ71" s="53">
        <v>12.298959752321981</v>
      </c>
      <c r="CA71" s="53">
        <v>11.392700564971753</v>
      </c>
      <c r="CB71" s="53">
        <v>10.968162299239221</v>
      </c>
      <c r="CC71" s="53">
        <v>8.7040922090813773</v>
      </c>
      <c r="CD71" s="53">
        <v>5.4802586818520211</v>
      </c>
      <c r="CE71" s="53">
        <v>4.6725799607442475</v>
      </c>
      <c r="CF71" s="53">
        <v>3.7314609013145184</v>
      </c>
      <c r="CG71" s="53">
        <v>6.0688189843639977</v>
      </c>
      <c r="CH71" s="53">
        <v>10.492417275917798</v>
      </c>
      <c r="CI71" s="53">
        <v>11.85041764498737</v>
      </c>
      <c r="CJ71" s="53">
        <v>13.365185354691073</v>
      </c>
      <c r="CK71" s="53">
        <v>13.341295774647888</v>
      </c>
      <c r="CL71" s="53">
        <v>14.371188854489164</v>
      </c>
      <c r="CM71" s="53">
        <v>12.21324293785311</v>
      </c>
      <c r="CN71" s="53">
        <v>10.05221639898563</v>
      </c>
      <c r="CO71" s="53">
        <v>7.2007750769312997</v>
      </c>
      <c r="CP71" s="53">
        <v>3.6609931168033487</v>
      </c>
      <c r="CQ71" s="53">
        <v>3.0105453623003156</v>
      </c>
      <c r="CR71" s="53">
        <v>2.9286613785303142</v>
      </c>
      <c r="CS71" s="53">
        <v>5.1064571928512352</v>
      </c>
      <c r="CT71" s="53">
        <v>8.2235033961318322</v>
      </c>
      <c r="CU71" s="53">
        <v>9.4027127764174043</v>
      </c>
      <c r="CV71" s="53">
        <v>10.58986956521739</v>
      </c>
      <c r="CW71" s="53">
        <v>11.119680000000001</v>
      </c>
      <c r="CX71" s="53">
        <v>11.475668730650153</v>
      </c>
      <c r="CY71" s="53">
        <v>9.1376045197740137</v>
      </c>
      <c r="CZ71" s="53">
        <v>7.4898867286559598</v>
      </c>
      <c r="DA71" s="53">
        <v>5.9675064906427657</v>
      </c>
      <c r="DB71" s="53">
        <v>3.0820036643663538</v>
      </c>
      <c r="DC71" s="53">
        <v>2.5255530485786006</v>
      </c>
      <c r="DD71" s="53">
        <v>2.1258618557461095</v>
      </c>
      <c r="DE71" s="53">
        <v>4.1440954013384736</v>
      </c>
      <c r="DF71" s="53">
        <v>5.9545895163458642</v>
      </c>
      <c r="DG71" s="53">
        <v>6.9550079078474392</v>
      </c>
      <c r="DH71" s="53">
        <v>7.8145537757437067</v>
      </c>
      <c r="DI71" s="53">
        <v>8.8980642253521118</v>
      </c>
      <c r="DJ71" s="53">
        <v>8.580148606811143</v>
      </c>
      <c r="DK71" s="53">
        <v>6.0619661016949165</v>
      </c>
      <c r="DL71" s="53">
        <v>4.9275570583262898</v>
      </c>
      <c r="DM71" s="53">
        <v>4.7342379043542309</v>
      </c>
      <c r="DN71" s="53">
        <v>2.5030142119293592</v>
      </c>
      <c r="DO71" s="53">
        <v>2.0405607348568848</v>
      </c>
      <c r="DP71" s="54">
        <v>636</v>
      </c>
      <c r="DQ71" s="54">
        <v>736</v>
      </c>
      <c r="DR71" s="54">
        <v>847</v>
      </c>
      <c r="DS71" s="54">
        <v>1084</v>
      </c>
      <c r="DT71" s="54">
        <v>1418</v>
      </c>
      <c r="DU71" s="54">
        <v>1806</v>
      </c>
      <c r="DV71" s="54">
        <v>1835</v>
      </c>
      <c r="DW71" s="54">
        <v>1904</v>
      </c>
      <c r="DX71" s="54">
        <v>1611</v>
      </c>
      <c r="DY71" s="54">
        <v>1261</v>
      </c>
      <c r="DZ71" s="54">
        <v>956</v>
      </c>
      <c r="EA71" s="54">
        <v>700</v>
      </c>
      <c r="EB71" s="54">
        <v>1</v>
      </c>
      <c r="EC71" s="55">
        <v>0.9</v>
      </c>
      <c r="ED71" s="55" t="s">
        <v>35</v>
      </c>
      <c r="EE71" s="56">
        <v>1</v>
      </c>
      <c r="EF71" s="57" t="s">
        <v>290</v>
      </c>
      <c r="EG71" s="35"/>
      <c r="EH71" s="58">
        <v>65</v>
      </c>
      <c r="EI71" s="58" t="s">
        <v>168</v>
      </c>
      <c r="EJ71" s="58">
        <v>65</v>
      </c>
      <c r="EK71" s="58" t="s">
        <v>170</v>
      </c>
      <c r="EL71" s="58">
        <v>67</v>
      </c>
      <c r="EM71" s="58" t="s">
        <v>170</v>
      </c>
      <c r="EN71" s="58">
        <v>67</v>
      </c>
      <c r="EP71" s="58">
        <v>65</v>
      </c>
      <c r="EQ71" s="35">
        <v>2736</v>
      </c>
      <c r="ER71" s="35">
        <v>179</v>
      </c>
      <c r="ES71" s="59">
        <v>-4.7200000000000006</v>
      </c>
      <c r="ET71" s="35">
        <v>-15</v>
      </c>
      <c r="EU71" s="35">
        <v>31</v>
      </c>
      <c r="EV71" s="35">
        <v>28</v>
      </c>
      <c r="EW71" s="35">
        <v>31</v>
      </c>
      <c r="EX71" s="35">
        <v>14</v>
      </c>
      <c r="EY71" s="35">
        <v>0</v>
      </c>
      <c r="EZ71" s="35">
        <v>0</v>
      </c>
      <c r="FA71" s="35">
        <v>0</v>
      </c>
      <c r="FB71" s="35">
        <v>0</v>
      </c>
      <c r="FC71" s="35">
        <v>0</v>
      </c>
      <c r="FD71" s="35">
        <v>14</v>
      </c>
      <c r="FE71" s="35">
        <v>30</v>
      </c>
      <c r="FF71" s="35">
        <v>31</v>
      </c>
      <c r="FG71" s="59">
        <v>1.19</v>
      </c>
      <c r="FH71" s="59">
        <v>2.25</v>
      </c>
      <c r="FI71" s="59">
        <v>3.42</v>
      </c>
      <c r="FJ71" s="59">
        <v>4.4400000000000004</v>
      </c>
      <c r="FK71" s="59">
        <v>5.58</v>
      </c>
      <c r="FL71" s="59">
        <v>5.72</v>
      </c>
      <c r="FM71" s="59">
        <v>6.03</v>
      </c>
      <c r="FN71" s="59">
        <v>4.9400000000000004</v>
      </c>
      <c r="FO71" s="59">
        <v>3.81</v>
      </c>
      <c r="FP71" s="59">
        <v>2.58</v>
      </c>
      <c r="FQ71" s="59">
        <v>1.36</v>
      </c>
      <c r="FR71" s="59">
        <v>1.06</v>
      </c>
      <c r="FS71" s="60">
        <v>0.03</v>
      </c>
      <c r="FT71" s="60">
        <v>0</v>
      </c>
      <c r="FU71" s="60">
        <v>0.1</v>
      </c>
      <c r="FV71" s="60">
        <v>0.41</v>
      </c>
      <c r="FW71" s="60">
        <v>0.67</v>
      </c>
      <c r="FX71" s="60">
        <v>0.56999999999999995</v>
      </c>
      <c r="FY71" s="60">
        <v>0.71</v>
      </c>
      <c r="FZ71" s="60">
        <v>0.88</v>
      </c>
      <c r="GA71" s="60">
        <v>0.85</v>
      </c>
      <c r="GB71" s="60">
        <v>0.71</v>
      </c>
      <c r="GC71" s="60">
        <v>0.02</v>
      </c>
      <c r="GD71" s="60">
        <v>0.05</v>
      </c>
    </row>
    <row r="72" spans="1:186" x14ac:dyDescent="0.2">
      <c r="A72" s="28">
        <v>66</v>
      </c>
      <c r="B72" s="50" t="s">
        <v>172</v>
      </c>
      <c r="C72" s="50" t="s">
        <v>171</v>
      </c>
      <c r="D72" s="50" t="s">
        <v>172</v>
      </c>
      <c r="E72" s="35">
        <v>948</v>
      </c>
      <c r="F72" s="51"/>
      <c r="G72" s="51"/>
      <c r="H72" s="51"/>
      <c r="I72" s="51"/>
      <c r="J72" s="51"/>
      <c r="K72" s="51"/>
      <c r="L72" s="52">
        <v>-3.32</v>
      </c>
      <c r="M72" s="52">
        <v>-1.0900000000000001</v>
      </c>
      <c r="N72" s="52">
        <v>3.37</v>
      </c>
      <c r="O72" s="52">
        <v>7.83</v>
      </c>
      <c r="P72" s="52">
        <v>11.58</v>
      </c>
      <c r="Q72" s="52">
        <v>15.64</v>
      </c>
      <c r="R72" s="52">
        <v>17.97</v>
      </c>
      <c r="S72" s="52">
        <v>17.57</v>
      </c>
      <c r="T72" s="52">
        <v>14.42</v>
      </c>
      <c r="U72" s="52">
        <v>9.0500000000000007</v>
      </c>
      <c r="V72" s="52">
        <v>3.07</v>
      </c>
      <c r="W72" s="52">
        <v>-1.7</v>
      </c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53">
        <v>4.3920000000000003</v>
      </c>
      <c r="AW72" s="53">
        <v>8.1</v>
      </c>
      <c r="AX72" s="53">
        <v>12.383999999999999</v>
      </c>
      <c r="AY72" s="53">
        <v>16.2</v>
      </c>
      <c r="AZ72" s="53">
        <v>20.088000000000001</v>
      </c>
      <c r="BA72" s="53">
        <v>20.808</v>
      </c>
      <c r="BB72" s="53">
        <v>21.888000000000002</v>
      </c>
      <c r="BC72" s="53">
        <v>18</v>
      </c>
      <c r="BD72" s="53">
        <v>13.895999999999999</v>
      </c>
      <c r="BE72" s="53">
        <v>9.2880000000000003</v>
      </c>
      <c r="BF72" s="53">
        <v>5.0039999999999996</v>
      </c>
      <c r="BG72" s="53">
        <v>3.8160000000000003</v>
      </c>
      <c r="BH72" s="53">
        <v>7.5533985035250719</v>
      </c>
      <c r="BI72" s="53">
        <v>9.6782645084915639</v>
      </c>
      <c r="BJ72" s="53">
        <v>13.324986872108983</v>
      </c>
      <c r="BK72" s="53">
        <v>12.802539163101892</v>
      </c>
      <c r="BL72" s="53">
        <v>10.193395881006866</v>
      </c>
      <c r="BM72" s="53">
        <v>9.4720360563380286</v>
      </c>
      <c r="BN72" s="53">
        <v>10.311529411764704</v>
      </c>
      <c r="BO72" s="53">
        <v>10.700564971751412</v>
      </c>
      <c r="BP72" s="53">
        <v>12.040067624683008</v>
      </c>
      <c r="BQ72" s="53">
        <v>10.207409341231454</v>
      </c>
      <c r="BR72" s="53">
        <v>7.460543164111737</v>
      </c>
      <c r="BS72" s="53">
        <v>6.3346145591881786</v>
      </c>
      <c r="BT72" s="53">
        <v>5.6894649238649366</v>
      </c>
      <c r="BU72" s="53">
        <v>7.8735417464277813</v>
      </c>
      <c r="BV72" s="53">
        <v>11.939381656691513</v>
      </c>
      <c r="BW72" s="53">
        <v>12.406548793537787</v>
      </c>
      <c r="BX72" s="53">
        <v>11.77929061784897</v>
      </c>
      <c r="BY72" s="53">
        <v>11.476637746478875</v>
      </c>
      <c r="BZ72" s="53">
        <v>12.400941176470587</v>
      </c>
      <c r="CA72" s="53">
        <v>11.531073446327683</v>
      </c>
      <c r="CB72" s="53">
        <v>11.112101437024512</v>
      </c>
      <c r="CC72" s="53">
        <v>8.7040922090813773</v>
      </c>
      <c r="CD72" s="53">
        <v>5.6011467410105213</v>
      </c>
      <c r="CE72" s="53">
        <v>4.6725799607442475</v>
      </c>
      <c r="CF72" s="53">
        <v>3.8255313442048009</v>
      </c>
      <c r="CG72" s="53">
        <v>6.0688189843639977</v>
      </c>
      <c r="CH72" s="53">
        <v>10.553776441274042</v>
      </c>
      <c r="CI72" s="53">
        <v>12.010558423973684</v>
      </c>
      <c r="CJ72" s="53">
        <v>13.365185354691073</v>
      </c>
      <c r="CK72" s="53">
        <v>13.48123943661972</v>
      </c>
      <c r="CL72" s="53">
        <v>14.490352941176472</v>
      </c>
      <c r="CM72" s="53">
        <v>12.361581920903955</v>
      </c>
      <c r="CN72" s="53">
        <v>10.184135249366019</v>
      </c>
      <c r="CO72" s="53">
        <v>7.2007750769312997</v>
      </c>
      <c r="CP72" s="53">
        <v>3.7417503179093048</v>
      </c>
      <c r="CQ72" s="53">
        <v>3.0105453623003156</v>
      </c>
      <c r="CR72" s="53">
        <v>3.002493177989062</v>
      </c>
      <c r="CS72" s="53">
        <v>5.1064571928512352</v>
      </c>
      <c r="CT72" s="53">
        <v>8.2715940592671053</v>
      </c>
      <c r="CU72" s="53">
        <v>9.5297764625852057</v>
      </c>
      <c r="CV72" s="53">
        <v>10.58986956521739</v>
      </c>
      <c r="CW72" s="53">
        <v>11.236320000000001</v>
      </c>
      <c r="CX72" s="53">
        <v>11.570823529411763</v>
      </c>
      <c r="CY72" s="53">
        <v>9.2485875706214706</v>
      </c>
      <c r="CZ72" s="53">
        <v>7.5881792054099746</v>
      </c>
      <c r="DA72" s="53">
        <v>5.9675064906427657</v>
      </c>
      <c r="DB72" s="53">
        <v>3.1499890393156114</v>
      </c>
      <c r="DC72" s="53">
        <v>2.5255530485786006</v>
      </c>
      <c r="DD72" s="53">
        <v>2.1794550117733227</v>
      </c>
      <c r="DE72" s="53">
        <v>4.1440954013384736</v>
      </c>
      <c r="DF72" s="53">
        <v>5.9894116772601675</v>
      </c>
      <c r="DG72" s="53">
        <v>7.0489945011967281</v>
      </c>
      <c r="DH72" s="53">
        <v>7.8145537757437067</v>
      </c>
      <c r="DI72" s="53">
        <v>8.9914005633802816</v>
      </c>
      <c r="DJ72" s="53">
        <v>8.6512941176470566</v>
      </c>
      <c r="DK72" s="53">
        <v>6.1355932203389836</v>
      </c>
      <c r="DL72" s="53">
        <v>4.9922231614539312</v>
      </c>
      <c r="DM72" s="53">
        <v>4.7342379043542309</v>
      </c>
      <c r="DN72" s="53">
        <v>2.5582277607219184</v>
      </c>
      <c r="DO72" s="53">
        <v>2.0405607348568848</v>
      </c>
      <c r="DP72" s="54">
        <v>636</v>
      </c>
      <c r="DQ72" s="54">
        <v>736</v>
      </c>
      <c r="DR72" s="54">
        <v>847</v>
      </c>
      <c r="DS72" s="54">
        <v>1084</v>
      </c>
      <c r="DT72" s="54">
        <v>1418</v>
      </c>
      <c r="DU72" s="54">
        <v>1806</v>
      </c>
      <c r="DV72" s="54">
        <v>1835</v>
      </c>
      <c r="DW72" s="54">
        <v>1904</v>
      </c>
      <c r="DX72" s="54">
        <v>1611</v>
      </c>
      <c r="DY72" s="54">
        <v>1261</v>
      </c>
      <c r="DZ72" s="54">
        <v>956</v>
      </c>
      <c r="EA72" s="54">
        <v>700</v>
      </c>
      <c r="EB72" s="54">
        <v>1</v>
      </c>
      <c r="EC72" s="55">
        <v>0.9</v>
      </c>
      <c r="ED72" s="55" t="s">
        <v>35</v>
      </c>
      <c r="EE72" s="56">
        <v>1</v>
      </c>
      <c r="EF72" s="57" t="s">
        <v>289</v>
      </c>
      <c r="EG72" s="35"/>
      <c r="EH72" s="58">
        <v>66</v>
      </c>
      <c r="EI72" s="58" t="s">
        <v>171</v>
      </c>
      <c r="EJ72" s="58">
        <v>66</v>
      </c>
      <c r="EK72" s="58" t="s">
        <v>173</v>
      </c>
      <c r="EL72" s="58">
        <v>112</v>
      </c>
      <c r="EM72" s="58" t="s">
        <v>173</v>
      </c>
      <c r="EN72" s="58">
        <v>112</v>
      </c>
      <c r="EP72" s="58">
        <v>66</v>
      </c>
      <c r="EQ72" s="35">
        <v>3888</v>
      </c>
      <c r="ER72" s="35">
        <v>237</v>
      </c>
      <c r="ES72" s="59">
        <v>-3.59</v>
      </c>
      <c r="ET72" s="35">
        <v>-18</v>
      </c>
      <c r="EU72" s="35">
        <v>31</v>
      </c>
      <c r="EV72" s="35">
        <v>28</v>
      </c>
      <c r="EW72" s="35">
        <v>31</v>
      </c>
      <c r="EX72" s="35">
        <v>30</v>
      </c>
      <c r="EY72" s="35">
        <v>12</v>
      </c>
      <c r="EZ72" s="35">
        <v>0</v>
      </c>
      <c r="FA72" s="35">
        <v>0</v>
      </c>
      <c r="FB72" s="35">
        <v>0</v>
      </c>
      <c r="FC72" s="35">
        <v>13</v>
      </c>
      <c r="FD72" s="35">
        <v>31</v>
      </c>
      <c r="FE72" s="35">
        <v>30</v>
      </c>
      <c r="FF72" s="35">
        <v>31</v>
      </c>
      <c r="FG72" s="59">
        <v>1.22</v>
      </c>
      <c r="FH72" s="59">
        <v>2.25</v>
      </c>
      <c r="FI72" s="59">
        <v>3.44</v>
      </c>
      <c r="FJ72" s="59">
        <v>4.5</v>
      </c>
      <c r="FK72" s="59">
        <v>5.58</v>
      </c>
      <c r="FL72" s="59">
        <v>5.78</v>
      </c>
      <c r="FM72" s="59">
        <v>6.08</v>
      </c>
      <c r="FN72" s="59">
        <v>5</v>
      </c>
      <c r="FO72" s="59">
        <v>3.86</v>
      </c>
      <c r="FP72" s="59">
        <v>2.58</v>
      </c>
      <c r="FQ72" s="59">
        <v>1.39</v>
      </c>
      <c r="FR72" s="59">
        <v>1.06</v>
      </c>
      <c r="FS72" s="60">
        <v>0.79</v>
      </c>
      <c r="FT72" s="60">
        <v>0.8</v>
      </c>
      <c r="FU72" s="60">
        <v>0.97</v>
      </c>
      <c r="FV72" s="60">
        <v>0.8</v>
      </c>
      <c r="FW72" s="60">
        <v>0.83</v>
      </c>
      <c r="FX72" s="60">
        <v>0.82</v>
      </c>
      <c r="FY72" s="60">
        <v>0.77</v>
      </c>
      <c r="FZ72" s="60">
        <v>0.93</v>
      </c>
      <c r="GA72" s="60">
        <v>0.73</v>
      </c>
      <c r="GB72" s="60">
        <v>0.76</v>
      </c>
      <c r="GC72" s="60">
        <v>1</v>
      </c>
      <c r="GD72" s="60">
        <v>0.83</v>
      </c>
    </row>
    <row r="73" spans="1:186" x14ac:dyDescent="0.2">
      <c r="A73" s="28">
        <v>67</v>
      </c>
      <c r="B73" s="50" t="s">
        <v>170</v>
      </c>
      <c r="C73" s="50" t="s">
        <v>170</v>
      </c>
      <c r="D73" s="50" t="s">
        <v>170</v>
      </c>
      <c r="E73" s="35">
        <v>519</v>
      </c>
      <c r="F73" s="51"/>
      <c r="G73" s="51"/>
      <c r="H73" s="51"/>
      <c r="I73" s="51"/>
      <c r="J73" s="51"/>
      <c r="K73" s="51"/>
      <c r="L73" s="52">
        <v>-2.12</v>
      </c>
      <c r="M73" s="52">
        <v>1.8</v>
      </c>
      <c r="N73" s="52">
        <v>6.88</v>
      </c>
      <c r="O73" s="52">
        <v>11.53</v>
      </c>
      <c r="P73" s="52">
        <v>15.24</v>
      </c>
      <c r="Q73" s="52">
        <v>19.579999999999998</v>
      </c>
      <c r="R73" s="52">
        <v>21.38</v>
      </c>
      <c r="S73" s="52">
        <v>20.64</v>
      </c>
      <c r="T73" s="52">
        <v>17.25</v>
      </c>
      <c r="U73" s="52">
        <v>11</v>
      </c>
      <c r="V73" s="52">
        <v>4.4400000000000004</v>
      </c>
      <c r="W73" s="52">
        <v>-0.32</v>
      </c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53">
        <v>4.3920000000000003</v>
      </c>
      <c r="AW73" s="53">
        <v>8.1</v>
      </c>
      <c r="AX73" s="53">
        <v>12.383999999999999</v>
      </c>
      <c r="AY73" s="53">
        <v>16.2</v>
      </c>
      <c r="AZ73" s="53">
        <v>20.088000000000001</v>
      </c>
      <c r="BA73" s="53">
        <v>20.808</v>
      </c>
      <c r="BB73" s="53">
        <v>21.888000000000002</v>
      </c>
      <c r="BC73" s="53">
        <v>18</v>
      </c>
      <c r="BD73" s="53">
        <v>13.895999999999999</v>
      </c>
      <c r="BE73" s="53">
        <v>9.2880000000000003</v>
      </c>
      <c r="BF73" s="53">
        <v>5.0039999999999996</v>
      </c>
      <c r="BG73" s="53">
        <v>3.8160000000000003</v>
      </c>
      <c r="BH73" s="53">
        <v>7.5533985035250719</v>
      </c>
      <c r="BI73" s="53">
        <v>9.6782645084915639</v>
      </c>
      <c r="BJ73" s="53">
        <v>13.324986872108983</v>
      </c>
      <c r="BK73" s="53">
        <v>12.802539163101892</v>
      </c>
      <c r="BL73" s="53">
        <v>10.193395881006866</v>
      </c>
      <c r="BM73" s="53">
        <v>9.4720360563380286</v>
      </c>
      <c r="BN73" s="53">
        <v>10.311529411764704</v>
      </c>
      <c r="BO73" s="53">
        <v>10.700564971751412</v>
      </c>
      <c r="BP73" s="53">
        <v>12.040067624683008</v>
      </c>
      <c r="BQ73" s="53">
        <v>10.207409341231454</v>
      </c>
      <c r="BR73" s="53">
        <v>7.460543164111737</v>
      </c>
      <c r="BS73" s="53">
        <v>6.3346145591881786</v>
      </c>
      <c r="BT73" s="53">
        <v>5.6894649238649366</v>
      </c>
      <c r="BU73" s="53">
        <v>7.8735417464277813</v>
      </c>
      <c r="BV73" s="53">
        <v>11.939381656691513</v>
      </c>
      <c r="BW73" s="53">
        <v>12.406548793537787</v>
      </c>
      <c r="BX73" s="53">
        <v>11.77929061784897</v>
      </c>
      <c r="BY73" s="53">
        <v>11.476637746478875</v>
      </c>
      <c r="BZ73" s="53">
        <v>12.400941176470587</v>
      </c>
      <c r="CA73" s="53">
        <v>11.531073446327683</v>
      </c>
      <c r="CB73" s="53">
        <v>11.112101437024512</v>
      </c>
      <c r="CC73" s="53">
        <v>8.7040922090813773</v>
      </c>
      <c r="CD73" s="53">
        <v>5.6011467410105213</v>
      </c>
      <c r="CE73" s="53">
        <v>4.6725799607442475</v>
      </c>
      <c r="CF73" s="53">
        <v>3.8255313442048009</v>
      </c>
      <c r="CG73" s="53">
        <v>6.0688189843639977</v>
      </c>
      <c r="CH73" s="53">
        <v>10.553776441274042</v>
      </c>
      <c r="CI73" s="53">
        <v>12.010558423973684</v>
      </c>
      <c r="CJ73" s="53">
        <v>13.365185354691073</v>
      </c>
      <c r="CK73" s="53">
        <v>13.48123943661972</v>
      </c>
      <c r="CL73" s="53">
        <v>14.490352941176472</v>
      </c>
      <c r="CM73" s="53">
        <v>12.361581920903955</v>
      </c>
      <c r="CN73" s="53">
        <v>10.184135249366019</v>
      </c>
      <c r="CO73" s="53">
        <v>7.2007750769312997</v>
      </c>
      <c r="CP73" s="53">
        <v>3.7417503179093048</v>
      </c>
      <c r="CQ73" s="53">
        <v>3.0105453623003156</v>
      </c>
      <c r="CR73" s="53">
        <v>3.002493177989062</v>
      </c>
      <c r="CS73" s="53">
        <v>5.1064571928512352</v>
      </c>
      <c r="CT73" s="53">
        <v>8.2715940592671053</v>
      </c>
      <c r="CU73" s="53">
        <v>9.5297764625852057</v>
      </c>
      <c r="CV73" s="53">
        <v>10.58986956521739</v>
      </c>
      <c r="CW73" s="53">
        <v>11.236320000000001</v>
      </c>
      <c r="CX73" s="53">
        <v>11.570823529411763</v>
      </c>
      <c r="CY73" s="53">
        <v>9.2485875706214706</v>
      </c>
      <c r="CZ73" s="53">
        <v>7.5881792054099746</v>
      </c>
      <c r="DA73" s="53">
        <v>5.9675064906427657</v>
      </c>
      <c r="DB73" s="53">
        <v>3.1499890393156114</v>
      </c>
      <c r="DC73" s="53">
        <v>2.5255530485786006</v>
      </c>
      <c r="DD73" s="53">
        <v>2.1794550117733227</v>
      </c>
      <c r="DE73" s="53">
        <v>4.1440954013384736</v>
      </c>
      <c r="DF73" s="53">
        <v>5.9894116772601675</v>
      </c>
      <c r="DG73" s="53">
        <v>7.0489945011967281</v>
      </c>
      <c r="DH73" s="53">
        <v>7.8145537757437067</v>
      </c>
      <c r="DI73" s="53">
        <v>8.9914005633802816</v>
      </c>
      <c r="DJ73" s="53">
        <v>8.6512941176470566</v>
      </c>
      <c r="DK73" s="53">
        <v>6.1355932203389836</v>
      </c>
      <c r="DL73" s="53">
        <v>4.9922231614539312</v>
      </c>
      <c r="DM73" s="53">
        <v>4.7342379043542309</v>
      </c>
      <c r="DN73" s="53">
        <v>2.5582277607219184</v>
      </c>
      <c r="DO73" s="53">
        <v>2.0405607348568848</v>
      </c>
      <c r="DP73" s="54">
        <v>636</v>
      </c>
      <c r="DQ73" s="54">
        <v>736</v>
      </c>
      <c r="DR73" s="54">
        <v>847</v>
      </c>
      <c r="DS73" s="54">
        <v>1084</v>
      </c>
      <c r="DT73" s="54">
        <v>1418</v>
      </c>
      <c r="DU73" s="54">
        <v>1806</v>
      </c>
      <c r="DV73" s="54">
        <v>1835</v>
      </c>
      <c r="DW73" s="54">
        <v>1904</v>
      </c>
      <c r="DX73" s="54">
        <v>1611</v>
      </c>
      <c r="DY73" s="54">
        <v>1261</v>
      </c>
      <c r="DZ73" s="54">
        <v>956</v>
      </c>
      <c r="EA73" s="54">
        <v>700</v>
      </c>
      <c r="EB73" s="54">
        <v>1</v>
      </c>
      <c r="EC73" s="55">
        <v>0.9</v>
      </c>
      <c r="ED73" s="55" t="s">
        <v>35</v>
      </c>
      <c r="EE73" s="56">
        <v>1</v>
      </c>
      <c r="EF73" s="57" t="s">
        <v>289</v>
      </c>
      <c r="EG73" s="35"/>
      <c r="EH73" s="58">
        <v>67</v>
      </c>
      <c r="EI73" s="58" t="s">
        <v>170</v>
      </c>
      <c r="EJ73" s="58">
        <v>67</v>
      </c>
      <c r="EK73" s="58" t="s">
        <v>63</v>
      </c>
      <c r="EL73" s="58">
        <v>14</v>
      </c>
      <c r="EM73" s="58" t="s">
        <v>63</v>
      </c>
      <c r="EN73" s="58">
        <v>14</v>
      </c>
      <c r="EP73" s="58">
        <v>67</v>
      </c>
      <c r="EQ73" s="35">
        <v>3118</v>
      </c>
      <c r="ER73" s="35">
        <v>199</v>
      </c>
      <c r="ES73" s="59">
        <v>-4.33</v>
      </c>
      <c r="ET73" s="35">
        <v>-16</v>
      </c>
      <c r="EU73" s="35">
        <v>31</v>
      </c>
      <c r="EV73" s="35">
        <v>28</v>
      </c>
      <c r="EW73" s="35">
        <v>31</v>
      </c>
      <c r="EX73" s="35">
        <v>24</v>
      </c>
      <c r="EY73" s="35">
        <v>0</v>
      </c>
      <c r="EZ73" s="35">
        <v>0</v>
      </c>
      <c r="FA73" s="35">
        <v>0</v>
      </c>
      <c r="FB73" s="35">
        <v>0</v>
      </c>
      <c r="FC73" s="35">
        <v>0</v>
      </c>
      <c r="FD73" s="35">
        <v>24</v>
      </c>
      <c r="FE73" s="35">
        <v>30</v>
      </c>
      <c r="FF73" s="35">
        <v>31</v>
      </c>
      <c r="FG73" s="59">
        <v>1.22</v>
      </c>
      <c r="FH73" s="59">
        <v>2.25</v>
      </c>
      <c r="FI73" s="59">
        <v>3.44</v>
      </c>
      <c r="FJ73" s="59">
        <v>4.5</v>
      </c>
      <c r="FK73" s="59">
        <v>5.58</v>
      </c>
      <c r="FL73" s="59">
        <v>5.78</v>
      </c>
      <c r="FM73" s="59">
        <v>6.08</v>
      </c>
      <c r="FN73" s="59">
        <v>5</v>
      </c>
      <c r="FO73" s="59">
        <v>3.86</v>
      </c>
      <c r="FP73" s="59">
        <v>2.58</v>
      </c>
      <c r="FQ73" s="59">
        <v>1.39</v>
      </c>
      <c r="FR73" s="59">
        <v>1.06</v>
      </c>
      <c r="FS73" s="60">
        <v>0.06</v>
      </c>
      <c r="FT73" s="60">
        <v>0.05</v>
      </c>
      <c r="FU73" s="60">
        <v>0.12</v>
      </c>
      <c r="FV73" s="60">
        <v>0.31</v>
      </c>
      <c r="FW73" s="60">
        <v>0.34</v>
      </c>
      <c r="FX73" s="60">
        <v>0.26</v>
      </c>
      <c r="FY73" s="60">
        <v>0.41</v>
      </c>
      <c r="FZ73" s="60">
        <v>0.55000000000000004</v>
      </c>
      <c r="GA73" s="60">
        <v>0.56000000000000005</v>
      </c>
      <c r="GB73" s="60">
        <v>0.41</v>
      </c>
      <c r="GC73" s="60">
        <v>0.06</v>
      </c>
      <c r="GD73" s="60">
        <v>0.1</v>
      </c>
    </row>
    <row r="74" spans="1:186" x14ac:dyDescent="0.2">
      <c r="A74" s="28">
        <v>68</v>
      </c>
      <c r="B74" s="50" t="s">
        <v>175</v>
      </c>
      <c r="C74" s="50" t="s">
        <v>174</v>
      </c>
      <c r="D74" s="50" t="s">
        <v>175</v>
      </c>
      <c r="E74" s="35">
        <v>915</v>
      </c>
      <c r="F74" s="51"/>
      <c r="G74" s="51"/>
      <c r="H74" s="51"/>
      <c r="I74" s="51"/>
      <c r="J74" s="51"/>
      <c r="K74" s="51"/>
      <c r="L74" s="52">
        <v>-2.87</v>
      </c>
      <c r="M74" s="52">
        <v>0.09</v>
      </c>
      <c r="N74" s="52">
        <v>4.99</v>
      </c>
      <c r="O74" s="52">
        <v>9.48</v>
      </c>
      <c r="P74" s="52">
        <v>13.06</v>
      </c>
      <c r="Q74" s="52">
        <v>17.239999999999998</v>
      </c>
      <c r="R74" s="52">
        <v>18.98</v>
      </c>
      <c r="S74" s="52">
        <v>18.260000000000002</v>
      </c>
      <c r="T74" s="52">
        <v>15</v>
      </c>
      <c r="U74" s="52">
        <v>8.9700000000000006</v>
      </c>
      <c r="V74" s="52">
        <v>2.64</v>
      </c>
      <c r="W74" s="52">
        <v>-1.85</v>
      </c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53">
        <v>4.3920000000000003</v>
      </c>
      <c r="AW74" s="53">
        <v>8.1</v>
      </c>
      <c r="AX74" s="53">
        <v>12.383999999999999</v>
      </c>
      <c r="AY74" s="53">
        <v>16.091999999999999</v>
      </c>
      <c r="AZ74" s="53">
        <v>20.088000000000001</v>
      </c>
      <c r="BA74" s="53">
        <v>20.700000000000003</v>
      </c>
      <c r="BB74" s="53">
        <v>21.888000000000002</v>
      </c>
      <c r="BC74" s="53">
        <v>18</v>
      </c>
      <c r="BD74" s="53">
        <v>13.788</v>
      </c>
      <c r="BE74" s="53">
        <v>9.2880000000000003</v>
      </c>
      <c r="BF74" s="53">
        <v>5.0039999999999996</v>
      </c>
      <c r="BG74" s="53">
        <v>3.8160000000000003</v>
      </c>
      <c r="BH74" s="53">
        <v>7.5533985035250719</v>
      </c>
      <c r="BI74" s="53">
        <v>9.6782645084915639</v>
      </c>
      <c r="BJ74" s="53">
        <v>13.324986872108983</v>
      </c>
      <c r="BK74" s="53">
        <v>12.717188902014545</v>
      </c>
      <c r="BL74" s="53">
        <v>10.193395881006866</v>
      </c>
      <c r="BM74" s="53">
        <v>9.4228732394366208</v>
      </c>
      <c r="BN74" s="53">
        <v>10.311529411764704</v>
      </c>
      <c r="BO74" s="53">
        <v>10.700564971751412</v>
      </c>
      <c r="BP74" s="53">
        <v>11.946491969568893</v>
      </c>
      <c r="BQ74" s="53">
        <v>10.207409341231454</v>
      </c>
      <c r="BR74" s="53">
        <v>7.460543164111737</v>
      </c>
      <c r="BS74" s="53">
        <v>6.3346145591881786</v>
      </c>
      <c r="BT74" s="53">
        <v>5.6894649238649366</v>
      </c>
      <c r="BU74" s="53">
        <v>7.8735417464277813</v>
      </c>
      <c r="BV74" s="53">
        <v>11.939381656691513</v>
      </c>
      <c r="BW74" s="53">
        <v>12.323838468247535</v>
      </c>
      <c r="BX74" s="53">
        <v>11.77929061784897</v>
      </c>
      <c r="BY74" s="53">
        <v>11.417070422535213</v>
      </c>
      <c r="BZ74" s="53">
        <v>12.400941176470587</v>
      </c>
      <c r="CA74" s="53">
        <v>11.531073446327683</v>
      </c>
      <c r="CB74" s="53">
        <v>11.025737954353337</v>
      </c>
      <c r="CC74" s="53">
        <v>8.7040922090813773</v>
      </c>
      <c r="CD74" s="53">
        <v>5.6011467410105213</v>
      </c>
      <c r="CE74" s="53">
        <v>4.6725799607442475</v>
      </c>
      <c r="CF74" s="53">
        <v>3.8255313442048009</v>
      </c>
      <c r="CG74" s="53">
        <v>6.0688189843639977</v>
      </c>
      <c r="CH74" s="53">
        <v>10.553776441274042</v>
      </c>
      <c r="CI74" s="53">
        <v>11.930488034480526</v>
      </c>
      <c r="CJ74" s="53">
        <v>13.365185354691073</v>
      </c>
      <c r="CK74" s="53">
        <v>13.411267605633805</v>
      </c>
      <c r="CL74" s="53">
        <v>14.490352941176472</v>
      </c>
      <c r="CM74" s="53">
        <v>12.361581920903955</v>
      </c>
      <c r="CN74" s="53">
        <v>10.104983939137785</v>
      </c>
      <c r="CO74" s="53">
        <v>7.2007750769312997</v>
      </c>
      <c r="CP74" s="53">
        <v>3.7417503179093048</v>
      </c>
      <c r="CQ74" s="53">
        <v>3.0105453623003156</v>
      </c>
      <c r="CR74" s="53">
        <v>3.002493177989062</v>
      </c>
      <c r="CS74" s="53">
        <v>5.1064571928512352</v>
      </c>
      <c r="CT74" s="53">
        <v>8.2715940592671053</v>
      </c>
      <c r="CU74" s="53">
        <v>9.466244619501305</v>
      </c>
      <c r="CV74" s="53">
        <v>10.58986956521739</v>
      </c>
      <c r="CW74" s="53">
        <v>11.178000000000001</v>
      </c>
      <c r="CX74" s="53">
        <v>11.570823529411763</v>
      </c>
      <c r="CY74" s="53">
        <v>9.2485875706214706</v>
      </c>
      <c r="CZ74" s="53">
        <v>7.5292037193575663</v>
      </c>
      <c r="DA74" s="53">
        <v>5.9675064906427657</v>
      </c>
      <c r="DB74" s="53">
        <v>3.1499890393156114</v>
      </c>
      <c r="DC74" s="53">
        <v>2.5255530485786006</v>
      </c>
      <c r="DD74" s="53">
        <v>2.1794550117733227</v>
      </c>
      <c r="DE74" s="53">
        <v>4.1440954013384736</v>
      </c>
      <c r="DF74" s="53">
        <v>5.9894116772601675</v>
      </c>
      <c r="DG74" s="53">
        <v>7.0020012045220827</v>
      </c>
      <c r="DH74" s="53">
        <v>7.8145537757437067</v>
      </c>
      <c r="DI74" s="53">
        <v>8.9447323943661967</v>
      </c>
      <c r="DJ74" s="53">
        <v>8.6512941176470566</v>
      </c>
      <c r="DK74" s="53">
        <v>6.1355932203389836</v>
      </c>
      <c r="DL74" s="53">
        <v>4.9534234995773465</v>
      </c>
      <c r="DM74" s="53">
        <v>4.7342379043542309</v>
      </c>
      <c r="DN74" s="53">
        <v>2.5582277607219184</v>
      </c>
      <c r="DO74" s="53">
        <v>2.0405607348568848</v>
      </c>
      <c r="DP74" s="54">
        <v>636</v>
      </c>
      <c r="DQ74" s="54">
        <v>736</v>
      </c>
      <c r="DR74" s="54">
        <v>847</v>
      </c>
      <c r="DS74" s="54">
        <v>1084</v>
      </c>
      <c r="DT74" s="54">
        <v>1418</v>
      </c>
      <c r="DU74" s="54">
        <v>1806</v>
      </c>
      <c r="DV74" s="54">
        <v>1835</v>
      </c>
      <c r="DW74" s="54">
        <v>1904</v>
      </c>
      <c r="DX74" s="54">
        <v>1611</v>
      </c>
      <c r="DY74" s="54">
        <v>1261</v>
      </c>
      <c r="DZ74" s="54">
        <v>956</v>
      </c>
      <c r="EA74" s="54">
        <v>700</v>
      </c>
      <c r="EB74" s="54">
        <v>1</v>
      </c>
      <c r="EC74" s="55">
        <v>0.9</v>
      </c>
      <c r="ED74" s="55" t="s">
        <v>35</v>
      </c>
      <c r="EE74" s="56">
        <v>1</v>
      </c>
      <c r="EF74" s="57" t="s">
        <v>289</v>
      </c>
      <c r="EG74" s="35"/>
      <c r="EH74" s="58">
        <v>68</v>
      </c>
      <c r="EI74" s="58" t="s">
        <v>174</v>
      </c>
      <c r="EJ74" s="58">
        <v>68</v>
      </c>
      <c r="EK74" s="58" t="s">
        <v>175</v>
      </c>
      <c r="EL74" s="58">
        <v>68</v>
      </c>
      <c r="EM74" s="58" t="s">
        <v>175</v>
      </c>
      <c r="EN74" s="58">
        <v>68</v>
      </c>
      <c r="EP74" s="58">
        <v>68</v>
      </c>
      <c r="EQ74" s="35">
        <v>3676</v>
      </c>
      <c r="ER74" s="35">
        <v>227</v>
      </c>
      <c r="ES74" s="59">
        <v>-3.8099999999999987</v>
      </c>
      <c r="ET74" s="35">
        <v>-18</v>
      </c>
      <c r="EU74" s="35">
        <v>31</v>
      </c>
      <c r="EV74" s="35">
        <v>28</v>
      </c>
      <c r="EW74" s="35">
        <v>31</v>
      </c>
      <c r="EX74" s="35">
        <v>30</v>
      </c>
      <c r="EY74" s="35">
        <v>7</v>
      </c>
      <c r="EZ74" s="35">
        <v>0</v>
      </c>
      <c r="FA74" s="35">
        <v>0</v>
      </c>
      <c r="FB74" s="35">
        <v>0</v>
      </c>
      <c r="FC74" s="35">
        <v>8</v>
      </c>
      <c r="FD74" s="35">
        <v>31</v>
      </c>
      <c r="FE74" s="35">
        <v>30</v>
      </c>
      <c r="FF74" s="35">
        <v>31</v>
      </c>
      <c r="FG74" s="59">
        <v>1.22</v>
      </c>
      <c r="FH74" s="59">
        <v>2.25</v>
      </c>
      <c r="FI74" s="59">
        <v>3.44</v>
      </c>
      <c r="FJ74" s="59">
        <v>4.47</v>
      </c>
      <c r="FK74" s="59">
        <v>5.58</v>
      </c>
      <c r="FL74" s="59">
        <v>5.75</v>
      </c>
      <c r="FM74" s="59">
        <v>6.08</v>
      </c>
      <c r="FN74" s="59">
        <v>5</v>
      </c>
      <c r="FO74" s="59">
        <v>3.83</v>
      </c>
      <c r="FP74" s="59">
        <v>2.58</v>
      </c>
      <c r="FQ74" s="59">
        <v>1.39</v>
      </c>
      <c r="FR74" s="59">
        <v>1.06</v>
      </c>
      <c r="FS74" s="60">
        <v>0.09</v>
      </c>
      <c r="FT74" s="60">
        <v>0.12</v>
      </c>
      <c r="FU74" s="60">
        <v>0.16</v>
      </c>
      <c r="FV74" s="60">
        <v>0.23</v>
      </c>
      <c r="FW74" s="60">
        <v>0.15</v>
      </c>
      <c r="FX74" s="60">
        <v>0.35</v>
      </c>
      <c r="FY74" s="60">
        <v>1</v>
      </c>
      <c r="FZ74" s="60">
        <v>1</v>
      </c>
      <c r="GA74" s="60">
        <v>0.39</v>
      </c>
      <c r="GB74" s="60">
        <v>0.23</v>
      </c>
      <c r="GC74" s="60">
        <v>0.03</v>
      </c>
      <c r="GD74" s="60">
        <v>0.13</v>
      </c>
    </row>
    <row r="75" spans="1:186" x14ac:dyDescent="0.2">
      <c r="A75" s="28">
        <v>69</v>
      </c>
      <c r="B75" s="50" t="s">
        <v>53</v>
      </c>
      <c r="C75" s="50" t="s">
        <v>176</v>
      </c>
      <c r="D75" s="50" t="s">
        <v>53</v>
      </c>
      <c r="E75" s="35">
        <v>1213</v>
      </c>
      <c r="F75" s="51"/>
      <c r="G75" s="51"/>
      <c r="H75" s="51"/>
      <c r="I75" s="51"/>
      <c r="J75" s="51"/>
      <c r="K75" s="51"/>
      <c r="L75" s="52">
        <v>-6.31</v>
      </c>
      <c r="M75" s="52">
        <v>-3.94</v>
      </c>
      <c r="N75" s="52">
        <v>0.78</v>
      </c>
      <c r="O75" s="52">
        <v>5.5</v>
      </c>
      <c r="P75" s="52">
        <v>9.48</v>
      </c>
      <c r="Q75" s="52">
        <v>13.77</v>
      </c>
      <c r="R75" s="52">
        <v>16.239999999999998</v>
      </c>
      <c r="S75" s="52">
        <v>15.81</v>
      </c>
      <c r="T75" s="52">
        <v>12.48</v>
      </c>
      <c r="U75" s="52">
        <v>6.79</v>
      </c>
      <c r="V75" s="52">
        <v>0.46</v>
      </c>
      <c r="W75" s="52">
        <v>-4.59</v>
      </c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53">
        <v>4.7880000000000003</v>
      </c>
      <c r="AW75" s="53">
        <v>9.2880000000000003</v>
      </c>
      <c r="AX75" s="53">
        <v>14.004</v>
      </c>
      <c r="AY75" s="53">
        <v>18.396000000000001</v>
      </c>
      <c r="AZ75" s="53">
        <v>21.887999999999998</v>
      </c>
      <c r="BA75" s="53">
        <v>22.608000000000001</v>
      </c>
      <c r="BB75" s="53">
        <v>23.4</v>
      </c>
      <c r="BC75" s="53">
        <v>19.584000000000003</v>
      </c>
      <c r="BD75" s="53">
        <v>14.688000000000001</v>
      </c>
      <c r="BE75" s="53">
        <v>9.6119999999999983</v>
      </c>
      <c r="BF75" s="53">
        <v>5.6160000000000005</v>
      </c>
      <c r="BG75" s="53">
        <v>3.8880000000000003</v>
      </c>
      <c r="BH75" s="53">
        <v>8.2344426308920866</v>
      </c>
      <c r="BI75" s="53">
        <v>11.097743303070327</v>
      </c>
      <c r="BJ75" s="53">
        <v>15.068081085030217</v>
      </c>
      <c r="BK75" s="53">
        <v>14.537994471877926</v>
      </c>
      <c r="BL75" s="53">
        <v>11.106782608695651</v>
      </c>
      <c r="BM75" s="53">
        <v>10.291416338028169</v>
      </c>
      <c r="BN75" s="53">
        <v>11.023839009287922</v>
      </c>
      <c r="BO75" s="53">
        <v>11.642214689265538</v>
      </c>
      <c r="BP75" s="53">
        <v>12.726289095519864</v>
      </c>
      <c r="BQ75" s="53">
        <v>10.563481760111619</v>
      </c>
      <c r="BR75" s="53">
        <v>8.3729836949743248</v>
      </c>
      <c r="BS75" s="53">
        <v>6.4541355886068237</v>
      </c>
      <c r="BT75" s="53">
        <v>6.2024494661806271</v>
      </c>
      <c r="BU75" s="53">
        <v>9.0283278692371898</v>
      </c>
      <c r="BV75" s="53">
        <v>13.50121937340988</v>
      </c>
      <c r="BW75" s="53">
        <v>14.088325407772912</v>
      </c>
      <c r="BX75" s="53">
        <v>12.834782608695649</v>
      </c>
      <c r="BY75" s="53">
        <v>12.469426478873242</v>
      </c>
      <c r="BZ75" s="53">
        <v>13.257585139318882</v>
      </c>
      <c r="CA75" s="53">
        <v>12.545807909604521</v>
      </c>
      <c r="CB75" s="53">
        <v>11.745433643279796</v>
      </c>
      <c r="CC75" s="53">
        <v>9.0077233326539812</v>
      </c>
      <c r="CD75" s="53">
        <v>6.286179076242024</v>
      </c>
      <c r="CE75" s="53">
        <v>4.7607418467960256</v>
      </c>
      <c r="CF75" s="53">
        <v>4.1704563014691676</v>
      </c>
      <c r="CG75" s="53">
        <v>6.9589124354040504</v>
      </c>
      <c r="CH75" s="53">
        <v>11.934357661789543</v>
      </c>
      <c r="CI75" s="53">
        <v>13.638656343667895</v>
      </c>
      <c r="CJ75" s="53">
        <v>14.562782608695651</v>
      </c>
      <c r="CK75" s="53">
        <v>14.647436619718313</v>
      </c>
      <c r="CL75" s="53">
        <v>15.491331269349844</v>
      </c>
      <c r="CM75" s="53">
        <v>13.449401129943503</v>
      </c>
      <c r="CN75" s="53">
        <v>10.76457819103973</v>
      </c>
      <c r="CO75" s="53">
        <v>7.4519649051963439</v>
      </c>
      <c r="CP75" s="53">
        <v>4.199374457509724</v>
      </c>
      <c r="CQ75" s="53">
        <v>3.0673481049852271</v>
      </c>
      <c r="CR75" s="53">
        <v>3.2732097760044692</v>
      </c>
      <c r="CS75" s="53">
        <v>5.855404247802749</v>
      </c>
      <c r="CT75" s="53">
        <v>9.3536339798107679</v>
      </c>
      <c r="CU75" s="53">
        <v>10.821590605291201</v>
      </c>
      <c r="CV75" s="53">
        <v>11.53878260869565</v>
      </c>
      <c r="CW75" s="53">
        <v>12.208320000000001</v>
      </c>
      <c r="CX75" s="53">
        <v>12.370123839009286</v>
      </c>
      <c r="CY75" s="53">
        <v>10.06246327683616</v>
      </c>
      <c r="CZ75" s="53">
        <v>8.0206661031276418</v>
      </c>
      <c r="DA75" s="53">
        <v>6.1756753217116982</v>
      </c>
      <c r="DB75" s="53">
        <v>3.5352394973614061</v>
      </c>
      <c r="DC75" s="53">
        <v>2.5732049928914043</v>
      </c>
      <c r="DD75" s="53">
        <v>2.3759632505397699</v>
      </c>
      <c r="DE75" s="53">
        <v>4.7518960602014495</v>
      </c>
      <c r="DF75" s="53">
        <v>6.7729102978319915</v>
      </c>
      <c r="DG75" s="53">
        <v>8.0045248669145082</v>
      </c>
      <c r="DH75" s="53">
        <v>8.5147826086956506</v>
      </c>
      <c r="DI75" s="53">
        <v>9.7692033802816898</v>
      </c>
      <c r="DJ75" s="53">
        <v>9.2489164086687268</v>
      </c>
      <c r="DK75" s="53">
        <v>6.6755254237288151</v>
      </c>
      <c r="DL75" s="53">
        <v>5.2767540152155545</v>
      </c>
      <c r="DM75" s="53">
        <v>4.8993857382270516</v>
      </c>
      <c r="DN75" s="53">
        <v>2.8711045372130886</v>
      </c>
      <c r="DO75" s="53">
        <v>2.0790618807975809</v>
      </c>
      <c r="DP75" s="54">
        <v>636</v>
      </c>
      <c r="DQ75" s="54">
        <v>736</v>
      </c>
      <c r="DR75" s="54">
        <v>847</v>
      </c>
      <c r="DS75" s="54">
        <v>1084</v>
      </c>
      <c r="DT75" s="54">
        <v>1418</v>
      </c>
      <c r="DU75" s="54">
        <v>1806</v>
      </c>
      <c r="DV75" s="54">
        <v>1835</v>
      </c>
      <c r="DW75" s="54">
        <v>1904</v>
      </c>
      <c r="DX75" s="54">
        <v>1611</v>
      </c>
      <c r="DY75" s="54">
        <v>1261</v>
      </c>
      <c r="DZ75" s="54">
        <v>956</v>
      </c>
      <c r="EA75" s="54">
        <v>700</v>
      </c>
      <c r="EB75" s="54">
        <v>1</v>
      </c>
      <c r="EC75" s="55">
        <v>0.9</v>
      </c>
      <c r="ED75" s="55" t="s">
        <v>35</v>
      </c>
      <c r="EE75" s="56">
        <v>1</v>
      </c>
      <c r="EF75" s="57" t="s">
        <v>289</v>
      </c>
      <c r="EG75" s="35"/>
      <c r="EH75" s="58">
        <v>69</v>
      </c>
      <c r="EI75" s="58" t="s">
        <v>176</v>
      </c>
      <c r="EJ75" s="58">
        <v>69</v>
      </c>
      <c r="EK75" s="58" t="s">
        <v>177</v>
      </c>
      <c r="EL75" s="58">
        <v>70</v>
      </c>
      <c r="EM75" s="58" t="s">
        <v>177</v>
      </c>
      <c r="EN75" s="58">
        <v>70</v>
      </c>
      <c r="EP75" s="58">
        <v>69</v>
      </c>
      <c r="EQ75" s="35">
        <v>4733</v>
      </c>
      <c r="ER75" s="35">
        <v>263</v>
      </c>
      <c r="ES75" s="59">
        <v>-2</v>
      </c>
      <c r="ET75" s="35">
        <v>-20</v>
      </c>
      <c r="EU75" s="35">
        <v>31</v>
      </c>
      <c r="EV75" s="35">
        <v>28</v>
      </c>
      <c r="EW75" s="35">
        <v>31</v>
      </c>
      <c r="EX75" s="35">
        <v>30</v>
      </c>
      <c r="EY75" s="35">
        <v>25</v>
      </c>
      <c r="EZ75" s="35">
        <v>0</v>
      </c>
      <c r="FA75" s="35">
        <v>0</v>
      </c>
      <c r="FB75" s="35">
        <v>0</v>
      </c>
      <c r="FC75" s="35">
        <v>26</v>
      </c>
      <c r="FD75" s="35">
        <v>31</v>
      </c>
      <c r="FE75" s="35">
        <v>30</v>
      </c>
      <c r="FF75" s="35">
        <v>31</v>
      </c>
      <c r="FG75" s="59">
        <v>1.33</v>
      </c>
      <c r="FH75" s="59">
        <v>2.58</v>
      </c>
      <c r="FI75" s="59">
        <v>3.89</v>
      </c>
      <c r="FJ75" s="59">
        <v>5.1100000000000003</v>
      </c>
      <c r="FK75" s="59">
        <v>6.08</v>
      </c>
      <c r="FL75" s="59">
        <v>6.28</v>
      </c>
      <c r="FM75" s="59">
        <v>6.5</v>
      </c>
      <c r="FN75" s="59">
        <v>5.44</v>
      </c>
      <c r="FO75" s="59">
        <v>4.08</v>
      </c>
      <c r="FP75" s="59">
        <v>2.67</v>
      </c>
      <c r="FQ75" s="59">
        <v>1.56</v>
      </c>
      <c r="FR75" s="59">
        <v>1.08</v>
      </c>
      <c r="FS75" s="60">
        <v>0.39</v>
      </c>
      <c r="FT75" s="60">
        <v>0.43</v>
      </c>
      <c r="FU75" s="60">
        <v>0.44</v>
      </c>
      <c r="FV75" s="60">
        <v>0.15</v>
      </c>
      <c r="FW75" s="60">
        <v>0.03</v>
      </c>
      <c r="FX75" s="60">
        <v>0.08</v>
      </c>
      <c r="FY75" s="60">
        <v>0.44</v>
      </c>
      <c r="FZ75" s="60">
        <v>0.73</v>
      </c>
      <c r="GA75" s="60">
        <v>0.22</v>
      </c>
      <c r="GB75" s="60">
        <v>0.12</v>
      </c>
      <c r="GC75" s="60">
        <v>0.01</v>
      </c>
      <c r="GD75" s="60">
        <v>0.18</v>
      </c>
    </row>
    <row r="76" spans="1:186" x14ac:dyDescent="0.2">
      <c r="A76" s="28">
        <v>70</v>
      </c>
      <c r="B76" s="50" t="s">
        <v>177</v>
      </c>
      <c r="C76" s="50" t="s">
        <v>178</v>
      </c>
      <c r="D76" s="50" t="s">
        <v>177</v>
      </c>
      <c r="E76" s="35">
        <v>1475</v>
      </c>
      <c r="F76" s="51"/>
      <c r="G76" s="51"/>
      <c r="H76" s="51"/>
      <c r="I76" s="51"/>
      <c r="J76" s="51"/>
      <c r="K76" s="51"/>
      <c r="L76" s="52">
        <v>-6.51</v>
      </c>
      <c r="M76" s="52">
        <v>-4.26</v>
      </c>
      <c r="N76" s="52">
        <v>0.24</v>
      </c>
      <c r="O76" s="52">
        <v>4.75</v>
      </c>
      <c r="P76" s="52">
        <v>8.5399999999999991</v>
      </c>
      <c r="Q76" s="52">
        <v>12.63</v>
      </c>
      <c r="R76" s="52">
        <v>14.98</v>
      </c>
      <c r="S76" s="52">
        <v>14.57</v>
      </c>
      <c r="T76" s="52">
        <v>11.4</v>
      </c>
      <c r="U76" s="52">
        <v>5.98</v>
      </c>
      <c r="V76" s="52">
        <v>-0.06</v>
      </c>
      <c r="W76" s="52">
        <v>-4.87</v>
      </c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53">
        <v>4.5000000000000009</v>
      </c>
      <c r="AW76" s="53">
        <v>8.2080000000000002</v>
      </c>
      <c r="AX76" s="53">
        <v>12.708</v>
      </c>
      <c r="AY76" s="53">
        <v>16.488</v>
      </c>
      <c r="AZ76" s="53">
        <v>20.303999999999998</v>
      </c>
      <c r="BA76" s="53">
        <v>21.384</v>
      </c>
      <c r="BB76" s="53">
        <v>22.608000000000001</v>
      </c>
      <c r="BC76" s="53">
        <v>18.612000000000002</v>
      </c>
      <c r="BD76" s="53">
        <v>14.183999999999999</v>
      </c>
      <c r="BE76" s="53">
        <v>9.2880000000000003</v>
      </c>
      <c r="BF76" s="53">
        <v>5.1119999999999992</v>
      </c>
      <c r="BG76" s="53">
        <v>3.8880000000000003</v>
      </c>
      <c r="BH76" s="53">
        <v>7.7391378109888027</v>
      </c>
      <c r="BI76" s="53">
        <v>9.8073080352714523</v>
      </c>
      <c r="BJ76" s="53">
        <v>13.673605714693229</v>
      </c>
      <c r="BK76" s="53">
        <v>13.030139859334813</v>
      </c>
      <c r="BL76" s="53">
        <v>10.30300228832952</v>
      </c>
      <c r="BM76" s="53">
        <v>9.7342377464788736</v>
      </c>
      <c r="BN76" s="53">
        <v>10.650724458204333</v>
      </c>
      <c r="BO76" s="53">
        <v>11.064384180790961</v>
      </c>
      <c r="BP76" s="53">
        <v>12.289602704987319</v>
      </c>
      <c r="BQ76" s="53">
        <v>10.207409341231454</v>
      </c>
      <c r="BR76" s="53">
        <v>7.6215620813227822</v>
      </c>
      <c r="BS76" s="53">
        <v>6.4541355886068237</v>
      </c>
      <c r="BT76" s="53">
        <v>5.8293697990419426</v>
      </c>
      <c r="BU76" s="53">
        <v>7.9785223030468186</v>
      </c>
      <c r="BV76" s="53">
        <v>12.251749200035187</v>
      </c>
      <c r="BW76" s="53">
        <v>12.62710966097846</v>
      </c>
      <c r="BX76" s="53">
        <v>11.90594965675057</v>
      </c>
      <c r="BY76" s="53">
        <v>11.794330140845073</v>
      </c>
      <c r="BZ76" s="53">
        <v>12.808866873065014</v>
      </c>
      <c r="CA76" s="53">
        <v>11.923129943502826</v>
      </c>
      <c r="CB76" s="53">
        <v>11.342404057480978</v>
      </c>
      <c r="CC76" s="53">
        <v>8.7040922090813773</v>
      </c>
      <c r="CD76" s="53">
        <v>5.7220348001690216</v>
      </c>
      <c r="CE76" s="53">
        <v>4.7607418467960256</v>
      </c>
      <c r="CF76" s="53">
        <v>3.9196017870950826</v>
      </c>
      <c r="CG76" s="53">
        <v>6.1497365708221841</v>
      </c>
      <c r="CH76" s="53">
        <v>10.829892685377143</v>
      </c>
      <c r="CI76" s="53">
        <v>12.224079462622106</v>
      </c>
      <c r="CJ76" s="53">
        <v>13.508897025171622</v>
      </c>
      <c r="CK76" s="53">
        <v>13.85442253521127</v>
      </c>
      <c r="CL76" s="53">
        <v>14.967009287925697</v>
      </c>
      <c r="CM76" s="53">
        <v>12.78187570621469</v>
      </c>
      <c r="CN76" s="53">
        <v>10.39520540997464</v>
      </c>
      <c r="CO76" s="53">
        <v>7.2007750769312997</v>
      </c>
      <c r="CP76" s="53">
        <v>3.8225075190152609</v>
      </c>
      <c r="CQ76" s="53">
        <v>3.0673481049852271</v>
      </c>
      <c r="CR76" s="53">
        <v>3.0763249774478094</v>
      </c>
      <c r="CS76" s="53">
        <v>5.1745432887559177</v>
      </c>
      <c r="CT76" s="53">
        <v>8.4880020433758379</v>
      </c>
      <c r="CU76" s="53">
        <v>9.6991947108089427</v>
      </c>
      <c r="CV76" s="53">
        <v>10.70373913043478</v>
      </c>
      <c r="CW76" s="53">
        <v>11.547360000000001</v>
      </c>
      <c r="CX76" s="53">
        <v>11.951442724458204</v>
      </c>
      <c r="CY76" s="53">
        <v>9.5630395480226014</v>
      </c>
      <c r="CZ76" s="53">
        <v>7.7454471682163994</v>
      </c>
      <c r="DA76" s="53">
        <v>5.9675064906427657</v>
      </c>
      <c r="DB76" s="53">
        <v>3.2179744142648694</v>
      </c>
      <c r="DC76" s="53">
        <v>2.5732049928914043</v>
      </c>
      <c r="DD76" s="53">
        <v>2.2330481678005358</v>
      </c>
      <c r="DE76" s="53">
        <v>4.1993500066896532</v>
      </c>
      <c r="DF76" s="53">
        <v>6.1461114013745322</v>
      </c>
      <c r="DG76" s="53">
        <v>7.1743099589957815</v>
      </c>
      <c r="DH76" s="53">
        <v>7.8985812356979395</v>
      </c>
      <c r="DI76" s="53">
        <v>9.2402974647887319</v>
      </c>
      <c r="DJ76" s="53">
        <v>8.9358761609907091</v>
      </c>
      <c r="DK76" s="53">
        <v>6.3442033898305095</v>
      </c>
      <c r="DL76" s="53">
        <v>5.0956889264581573</v>
      </c>
      <c r="DM76" s="53">
        <v>4.7342379043542309</v>
      </c>
      <c r="DN76" s="53">
        <v>2.613441309514478</v>
      </c>
      <c r="DO76" s="53">
        <v>2.0790618807975809</v>
      </c>
      <c r="DP76" s="54">
        <v>636</v>
      </c>
      <c r="DQ76" s="54">
        <v>736</v>
      </c>
      <c r="DR76" s="54">
        <v>847</v>
      </c>
      <c r="DS76" s="54">
        <v>1084</v>
      </c>
      <c r="DT76" s="54">
        <v>1418</v>
      </c>
      <c r="DU76" s="54">
        <v>1806</v>
      </c>
      <c r="DV76" s="54">
        <v>1835</v>
      </c>
      <c r="DW76" s="54">
        <v>1904</v>
      </c>
      <c r="DX76" s="54">
        <v>1611</v>
      </c>
      <c r="DY76" s="54">
        <v>1261</v>
      </c>
      <c r="DZ76" s="54">
        <v>956</v>
      </c>
      <c r="EA76" s="54">
        <v>700</v>
      </c>
      <c r="EB76" s="54">
        <v>1</v>
      </c>
      <c r="EC76" s="55">
        <v>0.9</v>
      </c>
      <c r="ED76" s="55" t="s">
        <v>35</v>
      </c>
      <c r="EE76" s="56">
        <v>1</v>
      </c>
      <c r="EF76" s="57" t="s">
        <v>289</v>
      </c>
      <c r="EG76" s="35"/>
      <c r="EH76" s="58">
        <v>70</v>
      </c>
      <c r="EI76" s="58" t="s">
        <v>178</v>
      </c>
      <c r="EJ76" s="58">
        <v>70</v>
      </c>
      <c r="EK76" s="58" t="s">
        <v>179</v>
      </c>
      <c r="EL76" s="58">
        <v>71</v>
      </c>
      <c r="EM76" s="58" t="s">
        <v>179</v>
      </c>
      <c r="EN76" s="58">
        <v>71</v>
      </c>
      <c r="EP76" s="58">
        <v>70</v>
      </c>
      <c r="EQ76" s="35">
        <v>5120</v>
      </c>
      <c r="ER76" s="35">
        <v>293</v>
      </c>
      <c r="ES76" s="59">
        <v>-2.5300000000000011</v>
      </c>
      <c r="ET76" s="35">
        <v>-20</v>
      </c>
      <c r="EU76" s="35">
        <v>31</v>
      </c>
      <c r="EV76" s="35">
        <v>28</v>
      </c>
      <c r="EW76" s="35">
        <v>31</v>
      </c>
      <c r="EX76" s="35">
        <v>30</v>
      </c>
      <c r="EY76" s="35">
        <v>31</v>
      </c>
      <c r="EZ76" s="35">
        <v>10</v>
      </c>
      <c r="FA76" s="35">
        <v>0</v>
      </c>
      <c r="FB76" s="35">
        <v>10</v>
      </c>
      <c r="FC76" s="35">
        <v>30</v>
      </c>
      <c r="FD76" s="35">
        <v>31</v>
      </c>
      <c r="FE76" s="35">
        <v>30</v>
      </c>
      <c r="FF76" s="35">
        <v>31</v>
      </c>
      <c r="FG76" s="59">
        <v>1.25</v>
      </c>
      <c r="FH76" s="59">
        <v>2.2799999999999998</v>
      </c>
      <c r="FI76" s="59">
        <v>3.53</v>
      </c>
      <c r="FJ76" s="59">
        <v>4.58</v>
      </c>
      <c r="FK76" s="59">
        <v>5.64</v>
      </c>
      <c r="FL76" s="59">
        <v>5.94</v>
      </c>
      <c r="FM76" s="59">
        <v>6.28</v>
      </c>
      <c r="FN76" s="59">
        <v>5.17</v>
      </c>
      <c r="FO76" s="59">
        <v>3.94</v>
      </c>
      <c r="FP76" s="59">
        <v>2.58</v>
      </c>
      <c r="FQ76" s="59">
        <v>1.42</v>
      </c>
      <c r="FR76" s="59">
        <v>1.08</v>
      </c>
      <c r="FS76" s="60">
        <v>0.04</v>
      </c>
      <c r="FT76" s="60">
        <v>0.01</v>
      </c>
      <c r="FU76" s="60">
        <v>0</v>
      </c>
      <c r="FV76" s="60">
        <v>0.01</v>
      </c>
      <c r="FW76" s="60">
        <v>0.01</v>
      </c>
      <c r="FX76" s="60">
        <v>0.17</v>
      </c>
      <c r="FY76" s="60">
        <v>0.48</v>
      </c>
      <c r="FZ76" s="60">
        <v>0.87</v>
      </c>
      <c r="GA76" s="60">
        <v>0.43</v>
      </c>
      <c r="GB76" s="60">
        <v>0.39</v>
      </c>
      <c r="GC76" s="60">
        <v>0.15</v>
      </c>
      <c r="GD76" s="60">
        <v>7.0000000000000007E-2</v>
      </c>
    </row>
    <row r="77" spans="1:186" x14ac:dyDescent="0.2">
      <c r="A77" s="28">
        <v>71</v>
      </c>
      <c r="B77" s="50" t="s">
        <v>179</v>
      </c>
      <c r="C77" s="50" t="s">
        <v>180</v>
      </c>
      <c r="D77" s="50" t="s">
        <v>179</v>
      </c>
      <c r="E77" s="35">
        <v>1420</v>
      </c>
      <c r="F77" s="51"/>
      <c r="G77" s="51"/>
      <c r="H77" s="51"/>
      <c r="I77" s="51"/>
      <c r="J77" s="51"/>
      <c r="K77" s="51"/>
      <c r="L77" s="52">
        <v>-6.11</v>
      </c>
      <c r="M77" s="52">
        <v>-3</v>
      </c>
      <c r="N77" s="52">
        <v>1.87</v>
      </c>
      <c r="O77" s="52">
        <v>6.43</v>
      </c>
      <c r="P77" s="52">
        <v>10.050000000000001</v>
      </c>
      <c r="Q77" s="52">
        <v>14.3</v>
      </c>
      <c r="R77" s="52">
        <v>16.059999999999999</v>
      </c>
      <c r="S77" s="52">
        <v>15.34</v>
      </c>
      <c r="T77" s="52">
        <v>12.02</v>
      </c>
      <c r="U77" s="52">
        <v>5.91</v>
      </c>
      <c r="V77" s="52">
        <v>-0.51</v>
      </c>
      <c r="W77" s="52">
        <v>-5.07</v>
      </c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53">
        <v>4.1040000000000001</v>
      </c>
      <c r="AW77" s="53">
        <v>7.992</v>
      </c>
      <c r="AX77" s="53">
        <v>11.808</v>
      </c>
      <c r="AY77" s="53">
        <v>15.408000000000001</v>
      </c>
      <c r="AZ77" s="53">
        <v>19.8</v>
      </c>
      <c r="BA77" s="53">
        <v>19.584</v>
      </c>
      <c r="BB77" s="53">
        <v>20.591999999999999</v>
      </c>
      <c r="BC77" s="53">
        <v>16.992000000000001</v>
      </c>
      <c r="BD77" s="53">
        <v>13.104000000000001</v>
      </c>
      <c r="BE77" s="53">
        <v>9.2159999999999993</v>
      </c>
      <c r="BF77" s="53">
        <v>4.7160000000000002</v>
      </c>
      <c r="BG77" s="53">
        <v>3.7080000000000002</v>
      </c>
      <c r="BH77" s="53">
        <v>7.0580936836217871</v>
      </c>
      <c r="BI77" s="53">
        <v>9.5492209817116773</v>
      </c>
      <c r="BJ77" s="53">
        <v>12.705220040848101</v>
      </c>
      <c r="BK77" s="53">
        <v>12.176637248461356</v>
      </c>
      <c r="BL77" s="53">
        <v>10.04725400457666</v>
      </c>
      <c r="BM77" s="53">
        <v>8.9148574647887333</v>
      </c>
      <c r="BN77" s="53">
        <v>9.7009783281733721</v>
      </c>
      <c r="BO77" s="53">
        <v>10.101333333333333</v>
      </c>
      <c r="BP77" s="53">
        <v>11.353846153846154</v>
      </c>
      <c r="BQ77" s="53">
        <v>10.128282137035862</v>
      </c>
      <c r="BR77" s="53">
        <v>7.0311593848822858</v>
      </c>
      <c r="BS77" s="53">
        <v>6.1553330150602115</v>
      </c>
      <c r="BT77" s="53">
        <v>5.3163852567262513</v>
      </c>
      <c r="BU77" s="53">
        <v>7.7685611898087448</v>
      </c>
      <c r="BV77" s="53">
        <v>11.384061579636095</v>
      </c>
      <c r="BW77" s="53">
        <v>11.800006408075943</v>
      </c>
      <c r="BX77" s="53">
        <v>11.610411899313499</v>
      </c>
      <c r="BY77" s="53">
        <v>10.801541408450706</v>
      </c>
      <c r="BZ77" s="53">
        <v>11.666674922600617</v>
      </c>
      <c r="CA77" s="53">
        <v>10.885333333333334</v>
      </c>
      <c r="CB77" s="53">
        <v>10.478769230769229</v>
      </c>
      <c r="CC77" s="53">
        <v>8.6366186260652409</v>
      </c>
      <c r="CD77" s="53">
        <v>5.2787785832545202</v>
      </c>
      <c r="CE77" s="53">
        <v>4.5403371316665799</v>
      </c>
      <c r="CF77" s="53">
        <v>3.574676829830715</v>
      </c>
      <c r="CG77" s="53">
        <v>5.9879013979058113</v>
      </c>
      <c r="CH77" s="53">
        <v>10.062903118424087</v>
      </c>
      <c r="CI77" s="53">
        <v>11.423375567690528</v>
      </c>
      <c r="CJ77" s="53">
        <v>13.173569794050342</v>
      </c>
      <c r="CK77" s="53">
        <v>12.688225352112678</v>
      </c>
      <c r="CL77" s="53">
        <v>13.632371517027863</v>
      </c>
      <c r="CM77" s="53">
        <v>11.669333333333332</v>
      </c>
      <c r="CN77" s="53">
        <v>9.6036923076923078</v>
      </c>
      <c r="CO77" s="53">
        <v>7.1449551150946231</v>
      </c>
      <c r="CP77" s="53">
        <v>3.5263977816267555</v>
      </c>
      <c r="CQ77" s="53">
        <v>2.9253412482729479</v>
      </c>
      <c r="CR77" s="53">
        <v>2.8056083794324018</v>
      </c>
      <c r="CS77" s="53">
        <v>5.0383710969465518</v>
      </c>
      <c r="CT77" s="53">
        <v>7.8868687541849143</v>
      </c>
      <c r="CU77" s="53">
        <v>9.0638762799699304</v>
      </c>
      <c r="CV77" s="53">
        <v>10.438043478260868</v>
      </c>
      <c r="CW77" s="53">
        <v>10.575360000000002</v>
      </c>
      <c r="CX77" s="53">
        <v>10.885708978328172</v>
      </c>
      <c r="CY77" s="53">
        <v>8.7306666666666679</v>
      </c>
      <c r="CZ77" s="53">
        <v>7.1556923076923082</v>
      </c>
      <c r="DA77" s="53">
        <v>5.9212467504052242</v>
      </c>
      <c r="DB77" s="53">
        <v>2.9686947061175912</v>
      </c>
      <c r="DC77" s="53">
        <v>2.454075132109395</v>
      </c>
      <c r="DD77" s="53">
        <v>2.0365399290340882</v>
      </c>
      <c r="DE77" s="53">
        <v>4.0888407959872941</v>
      </c>
      <c r="DF77" s="53">
        <v>5.7108343899457408</v>
      </c>
      <c r="DG77" s="53">
        <v>6.7043769922493333</v>
      </c>
      <c r="DH77" s="53">
        <v>7.7025171624713957</v>
      </c>
      <c r="DI77" s="53">
        <v>8.4624946478873238</v>
      </c>
      <c r="DJ77" s="53">
        <v>8.1390464396284798</v>
      </c>
      <c r="DK77" s="53">
        <v>5.7920000000000007</v>
      </c>
      <c r="DL77" s="53">
        <v>4.7076923076923078</v>
      </c>
      <c r="DM77" s="53">
        <v>4.6975383857158253</v>
      </c>
      <c r="DN77" s="53">
        <v>2.4109916306084269</v>
      </c>
      <c r="DO77" s="53">
        <v>1.9828090159458411</v>
      </c>
      <c r="DP77" s="54">
        <v>636</v>
      </c>
      <c r="DQ77" s="54">
        <v>736</v>
      </c>
      <c r="DR77" s="54">
        <v>847</v>
      </c>
      <c r="DS77" s="54">
        <v>1084</v>
      </c>
      <c r="DT77" s="54">
        <v>1418</v>
      </c>
      <c r="DU77" s="54">
        <v>1806</v>
      </c>
      <c r="DV77" s="54">
        <v>1835</v>
      </c>
      <c r="DW77" s="54">
        <v>1904</v>
      </c>
      <c r="DX77" s="54">
        <v>1611</v>
      </c>
      <c r="DY77" s="54">
        <v>1261</v>
      </c>
      <c r="DZ77" s="54">
        <v>956</v>
      </c>
      <c r="EA77" s="54">
        <v>700</v>
      </c>
      <c r="EB77" s="54">
        <v>1</v>
      </c>
      <c r="EC77" s="55">
        <v>0.9</v>
      </c>
      <c r="ED77" s="55" t="s">
        <v>35</v>
      </c>
      <c r="EE77" s="56">
        <v>1</v>
      </c>
      <c r="EF77" s="57" t="s">
        <v>289</v>
      </c>
      <c r="EG77" s="35"/>
      <c r="EH77" s="58">
        <v>71</v>
      </c>
      <c r="EI77" s="58" t="s">
        <v>180</v>
      </c>
      <c r="EJ77" s="58">
        <v>71</v>
      </c>
      <c r="EK77" s="58" t="s">
        <v>181</v>
      </c>
      <c r="EL77" s="58">
        <v>73</v>
      </c>
      <c r="EM77" s="58" t="s">
        <v>181</v>
      </c>
      <c r="EN77" s="58">
        <v>73</v>
      </c>
      <c r="EP77" s="58">
        <v>71</v>
      </c>
      <c r="EQ77" s="35">
        <v>4798</v>
      </c>
      <c r="ER77" s="35">
        <v>273</v>
      </c>
      <c r="ES77" s="59">
        <v>-2.4200000000000017</v>
      </c>
      <c r="ET77" s="35">
        <v>-20</v>
      </c>
      <c r="EU77" s="35">
        <v>31</v>
      </c>
      <c r="EV77" s="35">
        <v>28</v>
      </c>
      <c r="EW77" s="35">
        <v>31</v>
      </c>
      <c r="EX77" s="35">
        <v>30</v>
      </c>
      <c r="EY77" s="35">
        <v>30</v>
      </c>
      <c r="EZ77" s="35">
        <v>0</v>
      </c>
      <c r="FA77" s="35">
        <v>0</v>
      </c>
      <c r="FB77" s="35">
        <v>0</v>
      </c>
      <c r="FC77" s="35">
        <v>31</v>
      </c>
      <c r="FD77" s="35">
        <v>31</v>
      </c>
      <c r="FE77" s="35">
        <v>30</v>
      </c>
      <c r="FF77" s="35">
        <v>31</v>
      </c>
      <c r="FG77" s="59">
        <v>1.1399999999999999</v>
      </c>
      <c r="FH77" s="59">
        <v>2.2200000000000002</v>
      </c>
      <c r="FI77" s="59">
        <v>3.28</v>
      </c>
      <c r="FJ77" s="59">
        <v>4.28</v>
      </c>
      <c r="FK77" s="59">
        <v>5.5</v>
      </c>
      <c r="FL77" s="59">
        <v>5.44</v>
      </c>
      <c r="FM77" s="59">
        <v>5.72</v>
      </c>
      <c r="FN77" s="59">
        <v>4.72</v>
      </c>
      <c r="FO77" s="59">
        <v>3.64</v>
      </c>
      <c r="FP77" s="59">
        <v>2.56</v>
      </c>
      <c r="FQ77" s="59">
        <v>1.31</v>
      </c>
      <c r="FR77" s="59">
        <v>1.03</v>
      </c>
      <c r="FS77" s="60">
        <v>0.57999999999999996</v>
      </c>
      <c r="FT77" s="60">
        <v>0.64</v>
      </c>
      <c r="FU77" s="60">
        <v>0.61</v>
      </c>
      <c r="FV77" s="60">
        <v>0.28999999999999998</v>
      </c>
      <c r="FW77" s="60">
        <v>0.15</v>
      </c>
      <c r="FX77" s="60">
        <v>0.23</v>
      </c>
      <c r="FY77" s="60">
        <v>0.46</v>
      </c>
      <c r="FZ77" s="60">
        <v>0.82</v>
      </c>
      <c r="GA77" s="60">
        <v>0.31</v>
      </c>
      <c r="GB77" s="60">
        <v>0.24</v>
      </c>
      <c r="GC77" s="60">
        <v>0.01</v>
      </c>
      <c r="GD77" s="60">
        <v>0.28000000000000003</v>
      </c>
    </row>
    <row r="78" spans="1:186" x14ac:dyDescent="0.2">
      <c r="A78" s="28">
        <v>72</v>
      </c>
      <c r="B78" s="50" t="s">
        <v>183</v>
      </c>
      <c r="C78" s="50" t="s">
        <v>182</v>
      </c>
      <c r="D78" s="50" t="s">
        <v>183</v>
      </c>
      <c r="E78" s="35">
        <v>1030</v>
      </c>
      <c r="F78" s="51"/>
      <c r="G78" s="51"/>
      <c r="H78" s="51"/>
      <c r="I78" s="51"/>
      <c r="J78" s="51"/>
      <c r="K78" s="51"/>
      <c r="L78" s="52">
        <v>-5.65</v>
      </c>
      <c r="M78" s="52">
        <v>-3.24</v>
      </c>
      <c r="N78" s="52">
        <v>1.58</v>
      </c>
      <c r="O78" s="52">
        <v>6.41</v>
      </c>
      <c r="P78" s="52">
        <v>10.46</v>
      </c>
      <c r="Q78" s="52">
        <v>14.85</v>
      </c>
      <c r="R78" s="52">
        <v>17.37</v>
      </c>
      <c r="S78" s="52">
        <v>16.93</v>
      </c>
      <c r="T78" s="52">
        <v>13.53</v>
      </c>
      <c r="U78" s="52">
        <v>7.72</v>
      </c>
      <c r="V78" s="52">
        <v>1.25</v>
      </c>
      <c r="W78" s="52">
        <v>-3.9</v>
      </c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53">
        <v>4.7160000000000002</v>
      </c>
      <c r="AW78" s="53">
        <v>8.7839999999999989</v>
      </c>
      <c r="AX78" s="53">
        <v>13.284000000000001</v>
      </c>
      <c r="AY78" s="53">
        <v>17.496000000000002</v>
      </c>
      <c r="AZ78" s="53">
        <v>21.096</v>
      </c>
      <c r="BA78" s="53">
        <v>21.888000000000002</v>
      </c>
      <c r="BB78" s="53">
        <v>23.003999999999998</v>
      </c>
      <c r="BC78" s="53">
        <v>19.116000000000003</v>
      </c>
      <c r="BD78" s="53">
        <v>14.4</v>
      </c>
      <c r="BE78" s="53">
        <v>9.5039999999999996</v>
      </c>
      <c r="BF78" s="53">
        <v>5.2919999999999998</v>
      </c>
      <c r="BG78" s="53">
        <v>3.8880000000000003</v>
      </c>
      <c r="BH78" s="53">
        <v>8.1106164259162661</v>
      </c>
      <c r="BI78" s="53">
        <v>10.495540178097519</v>
      </c>
      <c r="BJ78" s="53">
        <v>14.293372545954114</v>
      </c>
      <c r="BK78" s="53">
        <v>13.826742296150044</v>
      </c>
      <c r="BL78" s="53">
        <v>10.704892448512586</v>
      </c>
      <c r="BM78" s="53">
        <v>9.9636642253521135</v>
      </c>
      <c r="BN78" s="53">
        <v>10.837281733746126</v>
      </c>
      <c r="BO78" s="53">
        <v>11.364000000000001</v>
      </c>
      <c r="BP78" s="53">
        <v>12.476754015215553</v>
      </c>
      <c r="BQ78" s="53">
        <v>10.444790953818233</v>
      </c>
      <c r="BR78" s="53">
        <v>7.88992694334119</v>
      </c>
      <c r="BS78" s="53">
        <v>6.4541355886068237</v>
      </c>
      <c r="BT78" s="53">
        <v>6.1091795493959564</v>
      </c>
      <c r="BU78" s="53">
        <v>8.5384186050150159</v>
      </c>
      <c r="BV78" s="53">
        <v>12.807069277090607</v>
      </c>
      <c r="BW78" s="53">
        <v>13.399072697020813</v>
      </c>
      <c r="BX78" s="53">
        <v>12.37036613272311</v>
      </c>
      <c r="BY78" s="53">
        <v>12.072310985915495</v>
      </c>
      <c r="BZ78" s="53">
        <v>13.033226006191947</v>
      </c>
      <c r="CA78" s="53">
        <v>12.246</v>
      </c>
      <c r="CB78" s="53">
        <v>11.515131022823329</v>
      </c>
      <c r="CC78" s="53">
        <v>8.9065129581297811</v>
      </c>
      <c r="CD78" s="53">
        <v>5.9235148987665225</v>
      </c>
      <c r="CE78" s="53">
        <v>4.7607418467960256</v>
      </c>
      <c r="CF78" s="53">
        <v>4.1077426728756468</v>
      </c>
      <c r="CG78" s="53">
        <v>6.5812970319325128</v>
      </c>
      <c r="CH78" s="53">
        <v>11.3207660082271</v>
      </c>
      <c r="CI78" s="53">
        <v>12.97140309789158</v>
      </c>
      <c r="CJ78" s="53">
        <v>14.035839816933636</v>
      </c>
      <c r="CK78" s="53">
        <v>14.180957746478876</v>
      </c>
      <c r="CL78" s="53">
        <v>15.229170278637769</v>
      </c>
      <c r="CM78" s="53">
        <v>13.128</v>
      </c>
      <c r="CN78" s="53">
        <v>10.553508030431107</v>
      </c>
      <c r="CO78" s="53">
        <v>7.3682349624413304</v>
      </c>
      <c r="CP78" s="53">
        <v>3.9571028541918549</v>
      </c>
      <c r="CQ78" s="53">
        <v>3.0673481049852271</v>
      </c>
      <c r="CR78" s="53">
        <v>3.2239885763653042</v>
      </c>
      <c r="CS78" s="53">
        <v>5.537669133580895</v>
      </c>
      <c r="CT78" s="53">
        <v>8.8727273484580298</v>
      </c>
      <c r="CU78" s="53">
        <v>10.292158579592025</v>
      </c>
      <c r="CV78" s="53">
        <v>11.121260869565216</v>
      </c>
      <c r="CW78" s="53">
        <v>11.819520000000002</v>
      </c>
      <c r="CX78" s="53">
        <v>12.160783281733742</v>
      </c>
      <c r="CY78" s="53">
        <v>9.822000000000001</v>
      </c>
      <c r="CZ78" s="53">
        <v>7.8633981403212179</v>
      </c>
      <c r="DA78" s="53">
        <v>6.1062857113553877</v>
      </c>
      <c r="DB78" s="53">
        <v>3.3312833725136324</v>
      </c>
      <c r="DC78" s="53">
        <v>2.5732049928914043</v>
      </c>
      <c r="DD78" s="53">
        <v>2.3402344798549612</v>
      </c>
      <c r="DE78" s="53">
        <v>4.494041235229278</v>
      </c>
      <c r="DF78" s="53">
        <v>6.4246886886889598</v>
      </c>
      <c r="DG78" s="53">
        <v>7.6129140612924671</v>
      </c>
      <c r="DH78" s="53">
        <v>8.206681922196795</v>
      </c>
      <c r="DI78" s="53">
        <v>9.4580822535211269</v>
      </c>
      <c r="DJ78" s="53">
        <v>9.092396284829718</v>
      </c>
      <c r="DK78" s="53">
        <v>6.5160000000000009</v>
      </c>
      <c r="DL78" s="53">
        <v>5.1732882502113275</v>
      </c>
      <c r="DM78" s="53">
        <v>4.844336460269445</v>
      </c>
      <c r="DN78" s="53">
        <v>2.7054638908354103</v>
      </c>
      <c r="DO78" s="53">
        <v>2.0790618807975809</v>
      </c>
      <c r="DP78" s="54">
        <v>636</v>
      </c>
      <c r="DQ78" s="54">
        <v>736</v>
      </c>
      <c r="DR78" s="54">
        <v>847</v>
      </c>
      <c r="DS78" s="54">
        <v>1084</v>
      </c>
      <c r="DT78" s="54">
        <v>1418</v>
      </c>
      <c r="DU78" s="54">
        <v>1806</v>
      </c>
      <c r="DV78" s="54">
        <v>1835</v>
      </c>
      <c r="DW78" s="54">
        <v>1904</v>
      </c>
      <c r="DX78" s="54">
        <v>1611</v>
      </c>
      <c r="DY78" s="54">
        <v>1261</v>
      </c>
      <c r="DZ78" s="54">
        <v>956</v>
      </c>
      <c r="EA78" s="54">
        <v>700</v>
      </c>
      <c r="EB78" s="54">
        <v>1</v>
      </c>
      <c r="EC78" s="55">
        <v>0.9</v>
      </c>
      <c r="ED78" s="55" t="s">
        <v>35</v>
      </c>
      <c r="EE78" s="56">
        <v>1</v>
      </c>
      <c r="EF78" s="57" t="s">
        <v>289</v>
      </c>
      <c r="EG78" s="35"/>
      <c r="EH78" s="58">
        <v>72</v>
      </c>
      <c r="EI78" s="58" t="s">
        <v>182</v>
      </c>
      <c r="EJ78" s="58">
        <v>72</v>
      </c>
      <c r="EK78" s="58" t="s">
        <v>183</v>
      </c>
      <c r="EL78" s="58">
        <v>72</v>
      </c>
      <c r="EM78" s="58" t="s">
        <v>183</v>
      </c>
      <c r="EN78" s="58">
        <v>72</v>
      </c>
      <c r="EP78" s="58">
        <v>72</v>
      </c>
      <c r="EQ78" s="35">
        <v>4403</v>
      </c>
      <c r="ER78" s="35">
        <v>249</v>
      </c>
      <c r="ES78" s="59">
        <v>-2.3200000000000003</v>
      </c>
      <c r="ET78" s="35">
        <v>-18</v>
      </c>
      <c r="EU78" s="35">
        <v>31</v>
      </c>
      <c r="EV78" s="35">
        <v>28</v>
      </c>
      <c r="EW78" s="35">
        <v>31</v>
      </c>
      <c r="EX78" s="35">
        <v>30</v>
      </c>
      <c r="EY78" s="35">
        <v>18</v>
      </c>
      <c r="EZ78" s="35">
        <v>0</v>
      </c>
      <c r="FA78" s="35">
        <v>0</v>
      </c>
      <c r="FB78" s="35">
        <v>0</v>
      </c>
      <c r="FC78" s="35">
        <v>19</v>
      </c>
      <c r="FD78" s="35">
        <v>31</v>
      </c>
      <c r="FE78" s="35">
        <v>30</v>
      </c>
      <c r="FF78" s="35">
        <v>31</v>
      </c>
      <c r="FG78" s="59">
        <v>1.31</v>
      </c>
      <c r="FH78" s="59">
        <v>2.44</v>
      </c>
      <c r="FI78" s="59">
        <v>3.69</v>
      </c>
      <c r="FJ78" s="59">
        <v>4.8600000000000003</v>
      </c>
      <c r="FK78" s="59">
        <v>5.86</v>
      </c>
      <c r="FL78" s="59">
        <v>6.08</v>
      </c>
      <c r="FM78" s="59">
        <v>6.39</v>
      </c>
      <c r="FN78" s="59">
        <v>5.31</v>
      </c>
      <c r="FO78" s="59">
        <v>4</v>
      </c>
      <c r="FP78" s="59">
        <v>2.64</v>
      </c>
      <c r="FQ78" s="59">
        <v>1.47</v>
      </c>
      <c r="FR78" s="59">
        <v>1.08</v>
      </c>
      <c r="FS78" s="60">
        <v>0.68</v>
      </c>
      <c r="FT78" s="60">
        <v>0.76</v>
      </c>
      <c r="FU78" s="60">
        <v>0.5</v>
      </c>
      <c r="FV78" s="60">
        <v>0.18</v>
      </c>
      <c r="FW78" s="60">
        <v>0.17</v>
      </c>
      <c r="FX78" s="60">
        <v>0.33</v>
      </c>
      <c r="FY78" s="60">
        <v>0.84</v>
      </c>
      <c r="FZ78" s="60">
        <v>1</v>
      </c>
      <c r="GA78" s="60">
        <v>0.51</v>
      </c>
      <c r="GB78" s="60">
        <v>0.24</v>
      </c>
      <c r="GC78" s="60">
        <v>0.02</v>
      </c>
      <c r="GD78" s="60">
        <v>0.35</v>
      </c>
    </row>
    <row r="79" spans="1:186" x14ac:dyDescent="0.2">
      <c r="A79" s="28">
        <v>73</v>
      </c>
      <c r="B79" s="50" t="s">
        <v>181</v>
      </c>
      <c r="C79" s="50" t="s">
        <v>184</v>
      </c>
      <c r="D79" s="50" t="s">
        <v>181</v>
      </c>
      <c r="E79" s="35">
        <v>976</v>
      </c>
      <c r="F79" s="51"/>
      <c r="G79" s="51"/>
      <c r="H79" s="51"/>
      <c r="I79" s="51"/>
      <c r="J79" s="51"/>
      <c r="K79" s="51"/>
      <c r="L79" s="52">
        <v>-3.92</v>
      </c>
      <c r="M79" s="52">
        <v>-0.86</v>
      </c>
      <c r="N79" s="52">
        <v>4.1900000000000004</v>
      </c>
      <c r="O79" s="52">
        <v>8.83</v>
      </c>
      <c r="P79" s="52">
        <v>12.52</v>
      </c>
      <c r="Q79" s="52">
        <v>16.84</v>
      </c>
      <c r="R79" s="52">
        <v>18.63</v>
      </c>
      <c r="S79" s="52">
        <v>17.89</v>
      </c>
      <c r="T79" s="52">
        <v>14.52</v>
      </c>
      <c r="U79" s="52">
        <v>8.3000000000000007</v>
      </c>
      <c r="V79" s="52">
        <v>1.77</v>
      </c>
      <c r="W79" s="52">
        <v>-2.87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53">
        <v>4.5000000000000009</v>
      </c>
      <c r="AW79" s="53">
        <v>8.2080000000000002</v>
      </c>
      <c r="AX79" s="53">
        <v>12.6</v>
      </c>
      <c r="AY79" s="53">
        <v>16.415999999999997</v>
      </c>
      <c r="AZ79" s="53">
        <v>20.196000000000002</v>
      </c>
      <c r="BA79" s="53">
        <v>21.096000000000004</v>
      </c>
      <c r="BB79" s="53">
        <v>22.284000000000002</v>
      </c>
      <c r="BC79" s="53">
        <v>18.288</v>
      </c>
      <c r="BD79" s="53">
        <v>14.112</v>
      </c>
      <c r="BE79" s="53">
        <v>9.2880000000000003</v>
      </c>
      <c r="BF79" s="53">
        <v>5.1119999999999992</v>
      </c>
      <c r="BG79" s="53">
        <v>3.8880000000000003</v>
      </c>
      <c r="BH79" s="53">
        <v>7.7391378109888027</v>
      </c>
      <c r="BI79" s="53">
        <v>9.8073080352714523</v>
      </c>
      <c r="BJ79" s="53">
        <v>13.557399433831813</v>
      </c>
      <c r="BK79" s="53">
        <v>12.973239685276582</v>
      </c>
      <c r="BL79" s="53">
        <v>10.248199084668192</v>
      </c>
      <c r="BM79" s="53">
        <v>9.6031369014084511</v>
      </c>
      <c r="BN79" s="53">
        <v>10.4980866873065</v>
      </c>
      <c r="BO79" s="53">
        <v>10.871774011299435</v>
      </c>
      <c r="BP79" s="53">
        <v>12.227218934911242</v>
      </c>
      <c r="BQ79" s="53">
        <v>10.207409341231454</v>
      </c>
      <c r="BR79" s="53">
        <v>7.6215620813227822</v>
      </c>
      <c r="BS79" s="53">
        <v>6.4541355886068237</v>
      </c>
      <c r="BT79" s="53">
        <v>5.8293697990419426</v>
      </c>
      <c r="BU79" s="53">
        <v>7.9785223030468186</v>
      </c>
      <c r="BV79" s="53">
        <v>12.147626685587296</v>
      </c>
      <c r="BW79" s="53">
        <v>12.57196944411829</v>
      </c>
      <c r="BX79" s="53">
        <v>11.84262013729977</v>
      </c>
      <c r="BY79" s="53">
        <v>11.635483943661974</v>
      </c>
      <c r="BZ79" s="53">
        <v>12.625300309597524</v>
      </c>
      <c r="CA79" s="53">
        <v>11.715570621468927</v>
      </c>
      <c r="CB79" s="53">
        <v>11.284828402366863</v>
      </c>
      <c r="CC79" s="53">
        <v>8.7040922090813773</v>
      </c>
      <c r="CD79" s="53">
        <v>5.7220348001690216</v>
      </c>
      <c r="CE79" s="53">
        <v>4.7607418467960256</v>
      </c>
      <c r="CF79" s="53">
        <v>3.9196017870950826</v>
      </c>
      <c r="CG79" s="53">
        <v>6.1497365708221841</v>
      </c>
      <c r="CH79" s="53">
        <v>10.737853937342777</v>
      </c>
      <c r="CI79" s="53">
        <v>12.170699202959998</v>
      </c>
      <c r="CJ79" s="53">
        <v>13.437041189931348</v>
      </c>
      <c r="CK79" s="53">
        <v>13.667830985915495</v>
      </c>
      <c r="CL79" s="53">
        <v>14.752513931888545</v>
      </c>
      <c r="CM79" s="53">
        <v>12.559367231638419</v>
      </c>
      <c r="CN79" s="53">
        <v>10.342437869822485</v>
      </c>
      <c r="CO79" s="53">
        <v>7.2007750769312997</v>
      </c>
      <c r="CP79" s="53">
        <v>3.8225075190152609</v>
      </c>
      <c r="CQ79" s="53">
        <v>3.0673481049852271</v>
      </c>
      <c r="CR79" s="53">
        <v>3.0763249774478094</v>
      </c>
      <c r="CS79" s="53">
        <v>5.1745432887559177</v>
      </c>
      <c r="CT79" s="53">
        <v>8.4158660486729264</v>
      </c>
      <c r="CU79" s="53">
        <v>9.6568401487530071</v>
      </c>
      <c r="CV79" s="53">
        <v>10.646804347826086</v>
      </c>
      <c r="CW79" s="53">
        <v>11.391840000000002</v>
      </c>
      <c r="CX79" s="53">
        <v>11.780164086687307</v>
      </c>
      <c r="CY79" s="53">
        <v>9.3965649717514133</v>
      </c>
      <c r="CZ79" s="53">
        <v>7.706130177514793</v>
      </c>
      <c r="DA79" s="53">
        <v>5.9675064906427657</v>
      </c>
      <c r="DB79" s="53">
        <v>3.2179744142648694</v>
      </c>
      <c r="DC79" s="53">
        <v>2.5732049928914043</v>
      </c>
      <c r="DD79" s="53">
        <v>2.2330481678005358</v>
      </c>
      <c r="DE79" s="53">
        <v>4.1993500066896532</v>
      </c>
      <c r="DF79" s="53">
        <v>6.0938781600030776</v>
      </c>
      <c r="DG79" s="53">
        <v>7.142981094546017</v>
      </c>
      <c r="DH79" s="53">
        <v>7.8565675057208235</v>
      </c>
      <c r="DI79" s="53">
        <v>9.1158490140845085</v>
      </c>
      <c r="DJ79" s="53">
        <v>8.8078142414860672</v>
      </c>
      <c r="DK79" s="53">
        <v>6.2337627118644079</v>
      </c>
      <c r="DL79" s="53">
        <v>5.0698224852071005</v>
      </c>
      <c r="DM79" s="53">
        <v>4.7342379043542309</v>
      </c>
      <c r="DN79" s="53">
        <v>2.613441309514478</v>
      </c>
      <c r="DO79" s="53">
        <v>2.0790618807975809</v>
      </c>
      <c r="DP79" s="54">
        <v>636</v>
      </c>
      <c r="DQ79" s="54">
        <v>736</v>
      </c>
      <c r="DR79" s="54">
        <v>847</v>
      </c>
      <c r="DS79" s="54">
        <v>1084</v>
      </c>
      <c r="DT79" s="54">
        <v>1418</v>
      </c>
      <c r="DU79" s="54">
        <v>1806</v>
      </c>
      <c r="DV79" s="54">
        <v>1835</v>
      </c>
      <c r="DW79" s="54">
        <v>1904</v>
      </c>
      <c r="DX79" s="54">
        <v>1611</v>
      </c>
      <c r="DY79" s="54">
        <v>1261</v>
      </c>
      <c r="DZ79" s="54">
        <v>956</v>
      </c>
      <c r="EA79" s="54">
        <v>700</v>
      </c>
      <c r="EB79" s="54">
        <v>1</v>
      </c>
      <c r="EC79" s="55">
        <v>0.9</v>
      </c>
      <c r="ED79" s="55" t="s">
        <v>35</v>
      </c>
      <c r="EE79" s="56">
        <v>1</v>
      </c>
      <c r="EF79" s="57" t="s">
        <v>289</v>
      </c>
      <c r="EG79" s="35"/>
      <c r="EH79" s="58">
        <v>73</v>
      </c>
      <c r="EI79" s="58" t="s">
        <v>184</v>
      </c>
      <c r="EJ79" s="58">
        <v>73</v>
      </c>
      <c r="EK79" s="58" t="s">
        <v>185</v>
      </c>
      <c r="EL79" s="58">
        <v>75</v>
      </c>
      <c r="EM79" s="58" t="s">
        <v>185</v>
      </c>
      <c r="EN79" s="58">
        <v>75</v>
      </c>
      <c r="EP79" s="58">
        <v>73</v>
      </c>
      <c r="EQ79" s="35">
        <v>3930</v>
      </c>
      <c r="ER79" s="35">
        <v>237</v>
      </c>
      <c r="ES79" s="59">
        <v>-3.4200000000000017</v>
      </c>
      <c r="ET79" s="35">
        <v>-20</v>
      </c>
      <c r="EU79" s="35">
        <v>31</v>
      </c>
      <c r="EV79" s="35">
        <v>28</v>
      </c>
      <c r="EW79" s="35">
        <v>31</v>
      </c>
      <c r="EX79" s="35">
        <v>30</v>
      </c>
      <c r="EY79" s="35">
        <v>12</v>
      </c>
      <c r="EZ79" s="35">
        <v>0</v>
      </c>
      <c r="FA79" s="35">
        <v>0</v>
      </c>
      <c r="FB79" s="35">
        <v>0</v>
      </c>
      <c r="FC79" s="35">
        <v>13</v>
      </c>
      <c r="FD79" s="35">
        <v>31</v>
      </c>
      <c r="FE79" s="35">
        <v>30</v>
      </c>
      <c r="FF79" s="35">
        <v>31</v>
      </c>
      <c r="FG79" s="59">
        <v>1.25</v>
      </c>
      <c r="FH79" s="59">
        <v>2.2799999999999998</v>
      </c>
      <c r="FI79" s="59">
        <v>3.5</v>
      </c>
      <c r="FJ79" s="59">
        <v>4.5599999999999996</v>
      </c>
      <c r="FK79" s="59">
        <v>5.61</v>
      </c>
      <c r="FL79" s="59">
        <v>5.86</v>
      </c>
      <c r="FM79" s="59">
        <v>6.19</v>
      </c>
      <c r="FN79" s="59">
        <v>5.08</v>
      </c>
      <c r="FO79" s="59">
        <v>3.92</v>
      </c>
      <c r="FP79" s="59">
        <v>2.58</v>
      </c>
      <c r="FQ79" s="59">
        <v>1.42</v>
      </c>
      <c r="FR79" s="59">
        <v>1.08</v>
      </c>
      <c r="FS79" s="60">
        <v>0.23</v>
      </c>
      <c r="FT79" s="60">
        <v>0.23</v>
      </c>
      <c r="FU79" s="60">
        <v>0.14000000000000001</v>
      </c>
      <c r="FV79" s="60">
        <v>0.28999999999999998</v>
      </c>
      <c r="FW79" s="60">
        <v>0.52</v>
      </c>
      <c r="FX79" s="60">
        <v>0.57999999999999996</v>
      </c>
      <c r="FY79" s="60">
        <v>1</v>
      </c>
      <c r="FZ79" s="60">
        <v>1</v>
      </c>
      <c r="GA79" s="60">
        <v>0.83</v>
      </c>
      <c r="GB79" s="60">
        <v>0.79</v>
      </c>
      <c r="GC79" s="60">
        <v>0.15</v>
      </c>
      <c r="GD79" s="60">
        <v>0.2</v>
      </c>
    </row>
    <row r="80" spans="1:186" x14ac:dyDescent="0.2">
      <c r="A80" s="28">
        <v>74</v>
      </c>
      <c r="B80" s="50" t="s">
        <v>187</v>
      </c>
      <c r="C80" s="50" t="s">
        <v>186</v>
      </c>
      <c r="D80" s="50" t="s">
        <v>187</v>
      </c>
      <c r="E80" s="35">
        <v>506</v>
      </c>
      <c r="F80" s="51"/>
      <c r="G80" s="51"/>
      <c r="H80" s="51"/>
      <c r="I80" s="51"/>
      <c r="J80" s="51"/>
      <c r="K80" s="51"/>
      <c r="L80" s="52">
        <v>-1.75</v>
      </c>
      <c r="M80" s="52">
        <v>1.39</v>
      </c>
      <c r="N80" s="52">
        <v>6.58</v>
      </c>
      <c r="O80" s="52">
        <v>11.34</v>
      </c>
      <c r="P80" s="52">
        <v>15.13</v>
      </c>
      <c r="Q80" s="52">
        <v>19.57</v>
      </c>
      <c r="R80" s="52">
        <v>21.41</v>
      </c>
      <c r="S80" s="52">
        <v>20.65</v>
      </c>
      <c r="T80" s="52">
        <v>17.190000000000001</v>
      </c>
      <c r="U80" s="52">
        <v>10.8</v>
      </c>
      <c r="V80" s="52">
        <v>4.0999999999999996</v>
      </c>
      <c r="W80" s="52">
        <v>-0.77</v>
      </c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53">
        <v>4.2839999999999998</v>
      </c>
      <c r="AW80" s="53">
        <v>8.1</v>
      </c>
      <c r="AX80" s="53">
        <v>12.204000000000001</v>
      </c>
      <c r="AY80" s="53">
        <v>15.911999999999999</v>
      </c>
      <c r="AZ80" s="53">
        <v>20.015999999999998</v>
      </c>
      <c r="BA80" s="53">
        <v>20.411999999999999</v>
      </c>
      <c r="BB80" s="53">
        <v>21.384</v>
      </c>
      <c r="BC80" s="53">
        <v>17.603999999999999</v>
      </c>
      <c r="BD80" s="53">
        <v>13.5</v>
      </c>
      <c r="BE80" s="53">
        <v>9.2880000000000003</v>
      </c>
      <c r="BF80" s="53">
        <v>4.8959999999999999</v>
      </c>
      <c r="BG80" s="53">
        <v>3.8160000000000003</v>
      </c>
      <c r="BH80" s="53">
        <v>7.3676591960613393</v>
      </c>
      <c r="BI80" s="53">
        <v>9.6782645084915639</v>
      </c>
      <c r="BJ80" s="53">
        <v>13.131309737339958</v>
      </c>
      <c r="BK80" s="53">
        <v>12.57493846686897</v>
      </c>
      <c r="BL80" s="53">
        <v>10.156860411899313</v>
      </c>
      <c r="BM80" s="53">
        <v>9.2917723943661965</v>
      </c>
      <c r="BN80" s="53">
        <v>10.074092879256964</v>
      </c>
      <c r="BO80" s="53">
        <v>10.465152542372881</v>
      </c>
      <c r="BP80" s="53">
        <v>11.69695688926458</v>
      </c>
      <c r="BQ80" s="53">
        <v>10.207409341231454</v>
      </c>
      <c r="BR80" s="53">
        <v>7.2995242469006927</v>
      </c>
      <c r="BS80" s="53">
        <v>6.3346145591881786</v>
      </c>
      <c r="BT80" s="53">
        <v>5.5495600486879288</v>
      </c>
      <c r="BU80" s="53">
        <v>7.8735417464277813</v>
      </c>
      <c r="BV80" s="53">
        <v>11.765844132611695</v>
      </c>
      <c r="BW80" s="53">
        <v>12.185987926097116</v>
      </c>
      <c r="BX80" s="53">
        <v>11.737070938215101</v>
      </c>
      <c r="BY80" s="53">
        <v>11.258224225352114</v>
      </c>
      <c r="BZ80" s="53">
        <v>12.115393188854489</v>
      </c>
      <c r="CA80" s="53">
        <v>11.277389830508474</v>
      </c>
      <c r="CB80" s="53">
        <v>10.79543533389687</v>
      </c>
      <c r="CC80" s="53">
        <v>8.7040922090813773</v>
      </c>
      <c r="CD80" s="53">
        <v>5.4802586818520211</v>
      </c>
      <c r="CE80" s="53">
        <v>4.6725799607442475</v>
      </c>
      <c r="CF80" s="53">
        <v>3.7314609013145184</v>
      </c>
      <c r="CG80" s="53">
        <v>6.0688189843639977</v>
      </c>
      <c r="CH80" s="53">
        <v>10.400378527883433</v>
      </c>
      <c r="CI80" s="53">
        <v>11.797037385325263</v>
      </c>
      <c r="CJ80" s="53">
        <v>13.31728146453089</v>
      </c>
      <c r="CK80" s="53">
        <v>13.22467605633803</v>
      </c>
      <c r="CL80" s="53">
        <v>14.156693498452013</v>
      </c>
      <c r="CM80" s="53">
        <v>12.089627118644067</v>
      </c>
      <c r="CN80" s="53">
        <v>9.8939137785291624</v>
      </c>
      <c r="CO80" s="53">
        <v>7.2007750769312997</v>
      </c>
      <c r="CP80" s="53">
        <v>3.6609931168033487</v>
      </c>
      <c r="CQ80" s="53">
        <v>3.0105453623003156</v>
      </c>
      <c r="CR80" s="53">
        <v>2.9286613785303142</v>
      </c>
      <c r="CS80" s="53">
        <v>5.1064571928512352</v>
      </c>
      <c r="CT80" s="53">
        <v>8.1513674014289208</v>
      </c>
      <c r="CU80" s="53">
        <v>9.3603582143614688</v>
      </c>
      <c r="CV80" s="53">
        <v>10.551913043478258</v>
      </c>
      <c r="CW80" s="53">
        <v>11.02248</v>
      </c>
      <c r="CX80" s="53">
        <v>11.304390092879256</v>
      </c>
      <c r="CY80" s="53">
        <v>9.0451186440677969</v>
      </c>
      <c r="CZ80" s="53">
        <v>7.3719357565511414</v>
      </c>
      <c r="DA80" s="53">
        <v>5.9675064906427657</v>
      </c>
      <c r="DB80" s="53">
        <v>3.0820036643663538</v>
      </c>
      <c r="DC80" s="53">
        <v>2.5255530485786006</v>
      </c>
      <c r="DD80" s="53">
        <v>2.1258618557461095</v>
      </c>
      <c r="DE80" s="53">
        <v>4.1440954013384736</v>
      </c>
      <c r="DF80" s="53">
        <v>5.9023562749744096</v>
      </c>
      <c r="DG80" s="53">
        <v>6.9236790433976756</v>
      </c>
      <c r="DH80" s="53">
        <v>7.7865446224256285</v>
      </c>
      <c r="DI80" s="53">
        <v>8.8202839436619715</v>
      </c>
      <c r="DJ80" s="53">
        <v>8.4520866873064993</v>
      </c>
      <c r="DK80" s="53">
        <v>6.0006101694915257</v>
      </c>
      <c r="DL80" s="53">
        <v>4.8499577345731195</v>
      </c>
      <c r="DM80" s="53">
        <v>4.7342379043542309</v>
      </c>
      <c r="DN80" s="53">
        <v>2.5030142119293592</v>
      </c>
      <c r="DO80" s="53">
        <v>2.0405607348568848</v>
      </c>
      <c r="DP80" s="54">
        <v>636</v>
      </c>
      <c r="DQ80" s="54">
        <v>736</v>
      </c>
      <c r="DR80" s="54">
        <v>847</v>
      </c>
      <c r="DS80" s="54">
        <v>1084</v>
      </c>
      <c r="DT80" s="54">
        <v>1418</v>
      </c>
      <c r="DU80" s="54">
        <v>1806</v>
      </c>
      <c r="DV80" s="54">
        <v>1835</v>
      </c>
      <c r="DW80" s="54">
        <v>1904</v>
      </c>
      <c r="DX80" s="54">
        <v>1611</v>
      </c>
      <c r="DY80" s="54">
        <v>1261</v>
      </c>
      <c r="DZ80" s="54">
        <v>956</v>
      </c>
      <c r="EA80" s="54">
        <v>700</v>
      </c>
      <c r="EB80" s="54">
        <v>1</v>
      </c>
      <c r="EC80" s="55">
        <v>0.9</v>
      </c>
      <c r="ED80" s="55" t="s">
        <v>35</v>
      </c>
      <c r="EE80" s="56">
        <v>1</v>
      </c>
      <c r="EF80" s="57" t="s">
        <v>289</v>
      </c>
      <c r="EG80" s="35"/>
      <c r="EH80" s="58">
        <v>74</v>
      </c>
      <c r="EI80" s="58" t="s">
        <v>186</v>
      </c>
      <c r="EJ80" s="58">
        <v>74</v>
      </c>
      <c r="EK80" s="58" t="s">
        <v>187</v>
      </c>
      <c r="EL80" s="58">
        <v>74</v>
      </c>
      <c r="EM80" s="58" t="s">
        <v>187</v>
      </c>
      <c r="EN80" s="58">
        <v>74</v>
      </c>
      <c r="EP80" s="58">
        <v>74</v>
      </c>
      <c r="EQ80" s="35">
        <v>3232</v>
      </c>
      <c r="ER80" s="35">
        <v>207</v>
      </c>
      <c r="ES80" s="59">
        <v>-4.3900000000000006</v>
      </c>
      <c r="ET80" s="35">
        <v>-16</v>
      </c>
      <c r="EU80" s="35">
        <v>31</v>
      </c>
      <c r="EV80" s="35">
        <v>28</v>
      </c>
      <c r="EW80" s="35">
        <v>31</v>
      </c>
      <c r="EX80" s="35">
        <v>28</v>
      </c>
      <c r="EY80" s="35">
        <v>0</v>
      </c>
      <c r="EZ80" s="35">
        <v>0</v>
      </c>
      <c r="FA80" s="35">
        <v>0</v>
      </c>
      <c r="FB80" s="35">
        <v>0</v>
      </c>
      <c r="FC80" s="35">
        <v>0</v>
      </c>
      <c r="FD80" s="35">
        <v>28</v>
      </c>
      <c r="FE80" s="35">
        <v>30</v>
      </c>
      <c r="FF80" s="35">
        <v>31</v>
      </c>
      <c r="FG80" s="59">
        <v>1.19</v>
      </c>
      <c r="FH80" s="59">
        <v>2.25</v>
      </c>
      <c r="FI80" s="59">
        <v>3.39</v>
      </c>
      <c r="FJ80" s="59">
        <v>4.42</v>
      </c>
      <c r="FK80" s="59">
        <v>5.56</v>
      </c>
      <c r="FL80" s="59">
        <v>5.67</v>
      </c>
      <c r="FM80" s="59">
        <v>5.94</v>
      </c>
      <c r="FN80" s="59">
        <v>4.8899999999999997</v>
      </c>
      <c r="FO80" s="59">
        <v>3.75</v>
      </c>
      <c r="FP80" s="59">
        <v>2.58</v>
      </c>
      <c r="FQ80" s="59">
        <v>1.36</v>
      </c>
      <c r="FR80" s="59">
        <v>1.06</v>
      </c>
      <c r="FS80" s="60">
        <v>0.01</v>
      </c>
      <c r="FT80" s="60">
        <v>0.01</v>
      </c>
      <c r="FU80" s="60">
        <v>0.05</v>
      </c>
      <c r="FV80" s="60">
        <v>0.48</v>
      </c>
      <c r="FW80" s="60">
        <v>0.56000000000000005</v>
      </c>
      <c r="FX80" s="60">
        <v>0.56999999999999995</v>
      </c>
      <c r="FY80" s="60">
        <v>0.79</v>
      </c>
      <c r="FZ80" s="60">
        <v>0.94</v>
      </c>
      <c r="GA80" s="60">
        <v>0.91</v>
      </c>
      <c r="GB80" s="60">
        <v>0.76</v>
      </c>
      <c r="GC80" s="60">
        <v>0.04</v>
      </c>
      <c r="GD80" s="60">
        <v>0</v>
      </c>
    </row>
    <row r="81" spans="1:186" x14ac:dyDescent="0.2">
      <c r="A81" s="28">
        <v>75</v>
      </c>
      <c r="B81" s="50" t="s">
        <v>185</v>
      </c>
      <c r="C81" s="50" t="s">
        <v>188</v>
      </c>
      <c r="D81" s="50" t="s">
        <v>185</v>
      </c>
      <c r="E81" s="35">
        <v>1154</v>
      </c>
      <c r="F81" s="51"/>
      <c r="G81" s="51"/>
      <c r="H81" s="51"/>
      <c r="I81" s="51"/>
      <c r="J81" s="51"/>
      <c r="K81" s="51"/>
      <c r="L81" s="52">
        <v>-3.74</v>
      </c>
      <c r="M81" s="52">
        <v>-0.56000000000000005</v>
      </c>
      <c r="N81" s="52">
        <v>4.1100000000000003</v>
      </c>
      <c r="O81" s="52">
        <v>8.48</v>
      </c>
      <c r="P81" s="52">
        <v>11.96</v>
      </c>
      <c r="Q81" s="52">
        <v>16.03</v>
      </c>
      <c r="R81" s="52">
        <v>17.72</v>
      </c>
      <c r="S81" s="52">
        <v>17.02</v>
      </c>
      <c r="T81" s="52">
        <v>13.84</v>
      </c>
      <c r="U81" s="52">
        <v>7.98</v>
      </c>
      <c r="V81" s="52">
        <v>1.82</v>
      </c>
      <c r="W81" s="52">
        <v>-2.54</v>
      </c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53">
        <v>4.7160000000000002</v>
      </c>
      <c r="AW81" s="53">
        <v>8.7839999999999989</v>
      </c>
      <c r="AX81" s="53">
        <v>13.392000000000001</v>
      </c>
      <c r="AY81" s="53">
        <v>17.496000000000002</v>
      </c>
      <c r="AZ81" s="53">
        <v>21.203999999999997</v>
      </c>
      <c r="BA81" s="53">
        <v>21.996000000000002</v>
      </c>
      <c r="BB81" s="53">
        <v>23.003999999999998</v>
      </c>
      <c r="BC81" s="53">
        <v>19.116000000000003</v>
      </c>
      <c r="BD81" s="53">
        <v>14.508000000000001</v>
      </c>
      <c r="BE81" s="53">
        <v>9.5039999999999996</v>
      </c>
      <c r="BF81" s="53">
        <v>5.4</v>
      </c>
      <c r="BG81" s="53">
        <v>3.8880000000000003</v>
      </c>
      <c r="BH81" s="53">
        <v>8.1106164259162661</v>
      </c>
      <c r="BI81" s="53">
        <v>10.495540178097519</v>
      </c>
      <c r="BJ81" s="53">
        <v>14.40957882681553</v>
      </c>
      <c r="BK81" s="53">
        <v>13.826742296150044</v>
      </c>
      <c r="BL81" s="53">
        <v>10.759695652173912</v>
      </c>
      <c r="BM81" s="53">
        <v>10.012827042253521</v>
      </c>
      <c r="BN81" s="53">
        <v>10.837281733746126</v>
      </c>
      <c r="BO81" s="53">
        <v>11.364000000000001</v>
      </c>
      <c r="BP81" s="53">
        <v>12.57032967032967</v>
      </c>
      <c r="BQ81" s="53">
        <v>10.444790953818233</v>
      </c>
      <c r="BR81" s="53">
        <v>8.0509458605522344</v>
      </c>
      <c r="BS81" s="53">
        <v>6.4541355886068237</v>
      </c>
      <c r="BT81" s="53">
        <v>6.1091795493959564</v>
      </c>
      <c r="BU81" s="53">
        <v>8.5384186050150159</v>
      </c>
      <c r="BV81" s="53">
        <v>12.911191791538497</v>
      </c>
      <c r="BW81" s="53">
        <v>13.399072697020813</v>
      </c>
      <c r="BX81" s="53">
        <v>12.433695652173911</v>
      </c>
      <c r="BY81" s="53">
        <v>12.131878309859157</v>
      </c>
      <c r="BZ81" s="53">
        <v>13.033226006191947</v>
      </c>
      <c r="CA81" s="53">
        <v>12.246</v>
      </c>
      <c r="CB81" s="53">
        <v>11.601494505494506</v>
      </c>
      <c r="CC81" s="53">
        <v>8.9065129581297811</v>
      </c>
      <c r="CD81" s="53">
        <v>6.0444029579250227</v>
      </c>
      <c r="CE81" s="53">
        <v>4.7607418467960256</v>
      </c>
      <c r="CF81" s="53">
        <v>4.1077426728756468</v>
      </c>
      <c r="CG81" s="53">
        <v>6.5812970319325128</v>
      </c>
      <c r="CH81" s="53">
        <v>11.412804756261467</v>
      </c>
      <c r="CI81" s="53">
        <v>12.97140309789158</v>
      </c>
      <c r="CJ81" s="53">
        <v>14.107695652173911</v>
      </c>
      <c r="CK81" s="53">
        <v>14.250929577464792</v>
      </c>
      <c r="CL81" s="53">
        <v>15.229170278637769</v>
      </c>
      <c r="CM81" s="53">
        <v>13.128</v>
      </c>
      <c r="CN81" s="53">
        <v>10.632659340659341</v>
      </c>
      <c r="CO81" s="53">
        <v>7.3682349624413304</v>
      </c>
      <c r="CP81" s="53">
        <v>4.037860055297811</v>
      </c>
      <c r="CQ81" s="53">
        <v>3.0673481049852271</v>
      </c>
      <c r="CR81" s="53">
        <v>3.2239885763653042</v>
      </c>
      <c r="CS81" s="53">
        <v>5.537669133580895</v>
      </c>
      <c r="CT81" s="53">
        <v>8.9448633431609412</v>
      </c>
      <c r="CU81" s="53">
        <v>10.292158579592025</v>
      </c>
      <c r="CV81" s="53">
        <v>11.17819565217391</v>
      </c>
      <c r="CW81" s="53">
        <v>11.877840000000003</v>
      </c>
      <c r="CX81" s="53">
        <v>12.160783281733742</v>
      </c>
      <c r="CY81" s="53">
        <v>9.822000000000001</v>
      </c>
      <c r="CZ81" s="53">
        <v>7.9223736263736271</v>
      </c>
      <c r="DA81" s="53">
        <v>6.1062857113553877</v>
      </c>
      <c r="DB81" s="53">
        <v>3.3992687474628904</v>
      </c>
      <c r="DC81" s="53">
        <v>2.5732049928914043</v>
      </c>
      <c r="DD81" s="53">
        <v>2.3402344798549612</v>
      </c>
      <c r="DE81" s="53">
        <v>4.494041235229278</v>
      </c>
      <c r="DF81" s="53">
        <v>6.4769219300604144</v>
      </c>
      <c r="DG81" s="53">
        <v>7.6129140612924671</v>
      </c>
      <c r="DH81" s="53">
        <v>8.2486956521739128</v>
      </c>
      <c r="DI81" s="53">
        <v>9.5047504225352117</v>
      </c>
      <c r="DJ81" s="53">
        <v>9.092396284829718</v>
      </c>
      <c r="DK81" s="53">
        <v>6.5160000000000009</v>
      </c>
      <c r="DL81" s="53">
        <v>5.2120879120879131</v>
      </c>
      <c r="DM81" s="53">
        <v>4.844336460269445</v>
      </c>
      <c r="DN81" s="53">
        <v>2.7606774396279699</v>
      </c>
      <c r="DO81" s="53">
        <v>2.0790618807975809</v>
      </c>
      <c r="DP81" s="54">
        <v>636</v>
      </c>
      <c r="DQ81" s="54">
        <v>736</v>
      </c>
      <c r="DR81" s="54">
        <v>847</v>
      </c>
      <c r="DS81" s="54">
        <v>1084</v>
      </c>
      <c r="DT81" s="54">
        <v>1418</v>
      </c>
      <c r="DU81" s="54">
        <v>1806</v>
      </c>
      <c r="DV81" s="54">
        <v>1835</v>
      </c>
      <c r="DW81" s="54">
        <v>1904</v>
      </c>
      <c r="DX81" s="54">
        <v>1611</v>
      </c>
      <c r="DY81" s="54">
        <v>1261</v>
      </c>
      <c r="DZ81" s="54">
        <v>956</v>
      </c>
      <c r="EA81" s="54">
        <v>700</v>
      </c>
      <c r="EB81" s="54">
        <v>1</v>
      </c>
      <c r="EC81" s="55">
        <v>0.9</v>
      </c>
      <c r="ED81" s="55" t="s">
        <v>35</v>
      </c>
      <c r="EE81" s="56">
        <v>1</v>
      </c>
      <c r="EF81" s="57" t="s">
        <v>289</v>
      </c>
      <c r="EG81" s="35"/>
      <c r="EH81" s="58">
        <v>75</v>
      </c>
      <c r="EI81" s="58" t="s">
        <v>188</v>
      </c>
      <c r="EJ81" s="58">
        <v>75</v>
      </c>
      <c r="EK81" s="58" t="s">
        <v>147</v>
      </c>
      <c r="EL81" s="58">
        <v>54</v>
      </c>
      <c r="EM81" s="58" t="s">
        <v>147</v>
      </c>
      <c r="EN81" s="58">
        <v>54</v>
      </c>
      <c r="EP81" s="58">
        <v>75</v>
      </c>
      <c r="EQ81" s="35">
        <v>4014</v>
      </c>
      <c r="ER81" s="35">
        <v>247</v>
      </c>
      <c r="ES81" s="59">
        <v>-3.75</v>
      </c>
      <c r="ET81" s="35">
        <v>-17</v>
      </c>
      <c r="EU81" s="35">
        <v>31</v>
      </c>
      <c r="EV81" s="35">
        <v>28</v>
      </c>
      <c r="EW81" s="35">
        <v>31</v>
      </c>
      <c r="EX81" s="35">
        <v>30</v>
      </c>
      <c r="EY81" s="35">
        <v>17</v>
      </c>
      <c r="EZ81" s="35">
        <v>0</v>
      </c>
      <c r="FA81" s="35">
        <v>0</v>
      </c>
      <c r="FB81" s="35">
        <v>0</v>
      </c>
      <c r="FC81" s="35">
        <v>18</v>
      </c>
      <c r="FD81" s="35">
        <v>31</v>
      </c>
      <c r="FE81" s="35">
        <v>30</v>
      </c>
      <c r="FF81" s="35">
        <v>31</v>
      </c>
      <c r="FG81" s="59">
        <v>1.31</v>
      </c>
      <c r="FH81" s="59">
        <v>2.44</v>
      </c>
      <c r="FI81" s="59">
        <v>3.72</v>
      </c>
      <c r="FJ81" s="59">
        <v>4.8600000000000003</v>
      </c>
      <c r="FK81" s="59">
        <v>5.89</v>
      </c>
      <c r="FL81" s="59">
        <v>6.11</v>
      </c>
      <c r="FM81" s="59">
        <v>6.39</v>
      </c>
      <c r="FN81" s="59">
        <v>5.31</v>
      </c>
      <c r="FO81" s="59">
        <v>4.03</v>
      </c>
      <c r="FP81" s="59">
        <v>2.64</v>
      </c>
      <c r="FQ81" s="59">
        <v>1.5</v>
      </c>
      <c r="FR81" s="59">
        <v>1.08</v>
      </c>
      <c r="FS81" s="60">
        <v>0.76</v>
      </c>
      <c r="FT81" s="60">
        <v>0.88</v>
      </c>
      <c r="FU81" s="60">
        <v>0.65</v>
      </c>
      <c r="FV81" s="60">
        <v>0.28000000000000003</v>
      </c>
      <c r="FW81" s="60">
        <v>0.24</v>
      </c>
      <c r="FX81" s="60">
        <v>0.4</v>
      </c>
      <c r="FY81" s="60">
        <v>0.74</v>
      </c>
      <c r="FZ81" s="60">
        <v>0.98</v>
      </c>
      <c r="GA81" s="60">
        <v>0.59</v>
      </c>
      <c r="GB81" s="60">
        <v>0.37</v>
      </c>
      <c r="GC81" s="60">
        <v>0.06</v>
      </c>
      <c r="GD81" s="60">
        <v>0.33</v>
      </c>
    </row>
    <row r="82" spans="1:186" x14ac:dyDescent="0.2">
      <c r="A82" s="28">
        <v>76</v>
      </c>
      <c r="B82" s="50" t="s">
        <v>190</v>
      </c>
      <c r="C82" s="50" t="s">
        <v>189</v>
      </c>
      <c r="D82" s="50" t="s">
        <v>190</v>
      </c>
      <c r="E82" s="35">
        <v>885</v>
      </c>
      <c r="F82" s="51"/>
      <c r="G82" s="51"/>
      <c r="H82" s="51"/>
      <c r="I82" s="51"/>
      <c r="J82" s="51"/>
      <c r="K82" s="51"/>
      <c r="L82" s="52">
        <v>-5.07</v>
      </c>
      <c r="M82" s="52">
        <v>-1.8</v>
      </c>
      <c r="N82" s="52">
        <v>3.62</v>
      </c>
      <c r="O82" s="52">
        <v>8.59</v>
      </c>
      <c r="P82" s="52">
        <v>12.55</v>
      </c>
      <c r="Q82" s="52">
        <v>17.18</v>
      </c>
      <c r="R82" s="52">
        <v>19.100000000000001</v>
      </c>
      <c r="S82" s="52">
        <v>18.309999999999999</v>
      </c>
      <c r="T82" s="52">
        <v>14.69</v>
      </c>
      <c r="U82" s="52">
        <v>8.0299999999999994</v>
      </c>
      <c r="V82" s="52">
        <v>1.03</v>
      </c>
      <c r="W82" s="52">
        <v>-3.94</v>
      </c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53">
        <v>4.7160000000000002</v>
      </c>
      <c r="AW82" s="53">
        <v>8.7839999999999989</v>
      </c>
      <c r="AX82" s="53">
        <v>13.284000000000001</v>
      </c>
      <c r="AY82" s="53">
        <v>17.496000000000002</v>
      </c>
      <c r="AZ82" s="53">
        <v>21.096</v>
      </c>
      <c r="BA82" s="53">
        <v>21.888000000000002</v>
      </c>
      <c r="BB82" s="53">
        <v>23.003999999999998</v>
      </c>
      <c r="BC82" s="53">
        <v>19.116000000000003</v>
      </c>
      <c r="BD82" s="53">
        <v>14.4</v>
      </c>
      <c r="BE82" s="53">
        <v>9.5039999999999996</v>
      </c>
      <c r="BF82" s="53">
        <v>5.2919999999999998</v>
      </c>
      <c r="BG82" s="53">
        <v>3.8880000000000003</v>
      </c>
      <c r="BH82" s="53">
        <v>8.1106164259162661</v>
      </c>
      <c r="BI82" s="53">
        <v>10.495540178097519</v>
      </c>
      <c r="BJ82" s="53">
        <v>14.293372545954114</v>
      </c>
      <c r="BK82" s="53">
        <v>13.826742296150044</v>
      </c>
      <c r="BL82" s="53">
        <v>10.704892448512586</v>
      </c>
      <c r="BM82" s="53">
        <v>9.9636642253521135</v>
      </c>
      <c r="BN82" s="53">
        <v>10.837281733746126</v>
      </c>
      <c r="BO82" s="53">
        <v>11.364000000000001</v>
      </c>
      <c r="BP82" s="53">
        <v>12.476754015215553</v>
      </c>
      <c r="BQ82" s="53">
        <v>10.444790953818233</v>
      </c>
      <c r="BR82" s="53">
        <v>7.88992694334119</v>
      </c>
      <c r="BS82" s="53">
        <v>6.4541355886068237</v>
      </c>
      <c r="BT82" s="53">
        <v>6.1091795493959564</v>
      </c>
      <c r="BU82" s="53">
        <v>8.5384186050150159</v>
      </c>
      <c r="BV82" s="53">
        <v>12.807069277090607</v>
      </c>
      <c r="BW82" s="53">
        <v>13.399072697020813</v>
      </c>
      <c r="BX82" s="53">
        <v>12.37036613272311</v>
      </c>
      <c r="BY82" s="53">
        <v>12.072310985915495</v>
      </c>
      <c r="BZ82" s="53">
        <v>13.033226006191947</v>
      </c>
      <c r="CA82" s="53">
        <v>12.246</v>
      </c>
      <c r="CB82" s="53">
        <v>11.515131022823329</v>
      </c>
      <c r="CC82" s="53">
        <v>8.9065129581297811</v>
      </c>
      <c r="CD82" s="53">
        <v>5.9235148987665225</v>
      </c>
      <c r="CE82" s="53">
        <v>4.7607418467960256</v>
      </c>
      <c r="CF82" s="53">
        <v>4.1077426728756468</v>
      </c>
      <c r="CG82" s="53">
        <v>6.5812970319325128</v>
      </c>
      <c r="CH82" s="53">
        <v>11.3207660082271</v>
      </c>
      <c r="CI82" s="53">
        <v>12.97140309789158</v>
      </c>
      <c r="CJ82" s="53">
        <v>14.035839816933636</v>
      </c>
      <c r="CK82" s="53">
        <v>14.180957746478876</v>
      </c>
      <c r="CL82" s="53">
        <v>15.229170278637769</v>
      </c>
      <c r="CM82" s="53">
        <v>13.128</v>
      </c>
      <c r="CN82" s="53">
        <v>10.553508030431107</v>
      </c>
      <c r="CO82" s="53">
        <v>7.3682349624413304</v>
      </c>
      <c r="CP82" s="53">
        <v>3.9571028541918549</v>
      </c>
      <c r="CQ82" s="53">
        <v>3.0673481049852271</v>
      </c>
      <c r="CR82" s="53">
        <v>3.2239885763653042</v>
      </c>
      <c r="CS82" s="53">
        <v>5.537669133580895</v>
      </c>
      <c r="CT82" s="53">
        <v>8.8727273484580298</v>
      </c>
      <c r="CU82" s="53">
        <v>10.292158579592025</v>
      </c>
      <c r="CV82" s="53">
        <v>11.121260869565216</v>
      </c>
      <c r="CW82" s="53">
        <v>11.819520000000002</v>
      </c>
      <c r="CX82" s="53">
        <v>12.160783281733742</v>
      </c>
      <c r="CY82" s="53">
        <v>9.822000000000001</v>
      </c>
      <c r="CZ82" s="53">
        <v>7.8633981403212179</v>
      </c>
      <c r="DA82" s="53">
        <v>6.1062857113553877</v>
      </c>
      <c r="DB82" s="53">
        <v>3.3312833725136324</v>
      </c>
      <c r="DC82" s="53">
        <v>2.5732049928914043</v>
      </c>
      <c r="DD82" s="53">
        <v>2.3402344798549612</v>
      </c>
      <c r="DE82" s="53">
        <v>4.494041235229278</v>
      </c>
      <c r="DF82" s="53">
        <v>6.4246886886889598</v>
      </c>
      <c r="DG82" s="53">
        <v>7.6129140612924671</v>
      </c>
      <c r="DH82" s="53">
        <v>8.206681922196795</v>
      </c>
      <c r="DI82" s="53">
        <v>9.4580822535211269</v>
      </c>
      <c r="DJ82" s="53">
        <v>9.092396284829718</v>
      </c>
      <c r="DK82" s="53">
        <v>6.5160000000000009</v>
      </c>
      <c r="DL82" s="53">
        <v>5.1732882502113275</v>
      </c>
      <c r="DM82" s="53">
        <v>4.844336460269445</v>
      </c>
      <c r="DN82" s="53">
        <v>2.7054638908354103</v>
      </c>
      <c r="DO82" s="53">
        <v>2.0790618807975809</v>
      </c>
      <c r="DP82" s="54">
        <v>636</v>
      </c>
      <c r="DQ82" s="54">
        <v>736</v>
      </c>
      <c r="DR82" s="54">
        <v>847</v>
      </c>
      <c r="DS82" s="54">
        <v>1084</v>
      </c>
      <c r="DT82" s="54">
        <v>1418</v>
      </c>
      <c r="DU82" s="54">
        <v>1806</v>
      </c>
      <c r="DV82" s="54">
        <v>1835</v>
      </c>
      <c r="DW82" s="54">
        <v>1904</v>
      </c>
      <c r="DX82" s="54">
        <v>1611</v>
      </c>
      <c r="DY82" s="54">
        <v>1261</v>
      </c>
      <c r="DZ82" s="54">
        <v>956</v>
      </c>
      <c r="EA82" s="54">
        <v>700</v>
      </c>
      <c r="EB82" s="54">
        <v>1</v>
      </c>
      <c r="EC82" s="55">
        <v>0.9</v>
      </c>
      <c r="ED82" s="55" t="s">
        <v>35</v>
      </c>
      <c r="EE82" s="56">
        <v>1</v>
      </c>
      <c r="EF82" s="57" t="s">
        <v>289</v>
      </c>
      <c r="EG82" s="35"/>
      <c r="EH82" s="58">
        <v>76</v>
      </c>
      <c r="EI82" s="58" t="s">
        <v>189</v>
      </c>
      <c r="EJ82" s="58">
        <v>76</v>
      </c>
      <c r="EK82" s="58" t="s">
        <v>190</v>
      </c>
      <c r="EL82" s="58">
        <v>76</v>
      </c>
      <c r="EM82" s="58" t="s">
        <v>190</v>
      </c>
      <c r="EN82" s="58">
        <v>76</v>
      </c>
      <c r="EP82" s="58">
        <v>76</v>
      </c>
      <c r="EQ82" s="35">
        <v>4104</v>
      </c>
      <c r="ER82" s="35">
        <v>241</v>
      </c>
      <c r="ES82" s="59">
        <v>-2.9699999999999989</v>
      </c>
      <c r="ET82" s="35">
        <v>-18</v>
      </c>
      <c r="EU82" s="35">
        <v>31</v>
      </c>
      <c r="EV82" s="35">
        <v>28</v>
      </c>
      <c r="EW82" s="35">
        <v>31</v>
      </c>
      <c r="EX82" s="35">
        <v>30</v>
      </c>
      <c r="EY82" s="35">
        <v>14</v>
      </c>
      <c r="EZ82" s="35">
        <v>0</v>
      </c>
      <c r="FA82" s="35">
        <v>0</v>
      </c>
      <c r="FB82" s="35">
        <v>0</v>
      </c>
      <c r="FC82" s="35">
        <v>15</v>
      </c>
      <c r="FD82" s="35">
        <v>31</v>
      </c>
      <c r="FE82" s="35">
        <v>30</v>
      </c>
      <c r="FF82" s="35">
        <v>31</v>
      </c>
      <c r="FG82" s="59">
        <v>1.31</v>
      </c>
      <c r="FH82" s="59">
        <v>2.44</v>
      </c>
      <c r="FI82" s="59">
        <v>3.69</v>
      </c>
      <c r="FJ82" s="59">
        <v>4.8600000000000003</v>
      </c>
      <c r="FK82" s="59">
        <v>5.86</v>
      </c>
      <c r="FL82" s="59">
        <v>6.08</v>
      </c>
      <c r="FM82" s="59">
        <v>6.39</v>
      </c>
      <c r="FN82" s="59">
        <v>5.31</v>
      </c>
      <c r="FO82" s="59">
        <v>4</v>
      </c>
      <c r="FP82" s="59">
        <v>2.64</v>
      </c>
      <c r="FQ82" s="59">
        <v>1.47</v>
      </c>
      <c r="FR82" s="59">
        <v>1.08</v>
      </c>
      <c r="FS82" s="60">
        <v>0.15</v>
      </c>
      <c r="FT82" s="60">
        <v>0.3</v>
      </c>
      <c r="FU82" s="60">
        <v>0.19</v>
      </c>
      <c r="FV82" s="60">
        <v>0.14000000000000001</v>
      </c>
      <c r="FW82" s="60">
        <v>0.19</v>
      </c>
      <c r="FX82" s="60">
        <v>0.28000000000000003</v>
      </c>
      <c r="FY82" s="60">
        <v>0.78</v>
      </c>
      <c r="FZ82" s="60">
        <v>0.81</v>
      </c>
      <c r="GA82" s="60">
        <v>0.38</v>
      </c>
      <c r="GB82" s="60">
        <v>0.24</v>
      </c>
      <c r="GC82" s="60">
        <v>0.02</v>
      </c>
      <c r="GD82" s="60">
        <v>0.16</v>
      </c>
    </row>
    <row r="83" spans="1:186" x14ac:dyDescent="0.2">
      <c r="A83" s="28">
        <v>77</v>
      </c>
      <c r="B83" s="50" t="s">
        <v>192</v>
      </c>
      <c r="C83" s="50" t="s">
        <v>191</v>
      </c>
      <c r="D83" s="50" t="s">
        <v>192</v>
      </c>
      <c r="E83" s="35">
        <v>224</v>
      </c>
      <c r="F83" s="51"/>
      <c r="G83" s="51"/>
      <c r="H83" s="51"/>
      <c r="I83" s="51"/>
      <c r="J83" s="51"/>
      <c r="K83" s="51"/>
      <c r="L83" s="52">
        <v>-1.05</v>
      </c>
      <c r="M83" s="52">
        <v>2.2400000000000002</v>
      </c>
      <c r="N83" s="52">
        <v>7.5</v>
      </c>
      <c r="O83" s="52">
        <v>12.32</v>
      </c>
      <c r="P83" s="52">
        <v>16.16</v>
      </c>
      <c r="Q83" s="52">
        <v>20.66</v>
      </c>
      <c r="R83" s="52">
        <v>22.52</v>
      </c>
      <c r="S83" s="52">
        <v>21.75</v>
      </c>
      <c r="T83" s="52">
        <v>18.25</v>
      </c>
      <c r="U83" s="52">
        <v>11.78</v>
      </c>
      <c r="V83" s="52">
        <v>4.9800000000000004</v>
      </c>
      <c r="W83" s="52">
        <v>0.04</v>
      </c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53">
        <v>4.7160000000000002</v>
      </c>
      <c r="AW83" s="53">
        <v>8.3160000000000007</v>
      </c>
      <c r="AX83" s="53">
        <v>13.284000000000001</v>
      </c>
      <c r="AY83" s="53">
        <v>17.208000000000002</v>
      </c>
      <c r="AZ83" s="53">
        <v>20.591999999999999</v>
      </c>
      <c r="BA83" s="53">
        <v>22.391999999999999</v>
      </c>
      <c r="BB83" s="53">
        <v>23.687999999999999</v>
      </c>
      <c r="BC83" s="53">
        <v>19.512</v>
      </c>
      <c r="BD83" s="53">
        <v>14.904</v>
      </c>
      <c r="BE83" s="53">
        <v>9.395999999999999</v>
      </c>
      <c r="BF83" s="53">
        <v>5.2919999999999998</v>
      </c>
      <c r="BG83" s="53">
        <v>3.9960000000000009</v>
      </c>
      <c r="BH83" s="53">
        <v>8.1106164259162661</v>
      </c>
      <c r="BI83" s="53">
        <v>9.9363515620513407</v>
      </c>
      <c r="BJ83" s="53">
        <v>14.293372545954114</v>
      </c>
      <c r="BK83" s="53">
        <v>13.599141599917122</v>
      </c>
      <c r="BL83" s="53">
        <v>10.449144164759725</v>
      </c>
      <c r="BM83" s="53">
        <v>10.193090704225353</v>
      </c>
      <c r="BN83" s="53">
        <v>11.159517027863775</v>
      </c>
      <c r="BO83" s="53">
        <v>11.59941242937853</v>
      </c>
      <c r="BP83" s="53">
        <v>12.913440405748096</v>
      </c>
      <c r="BQ83" s="53">
        <v>10.326100147524842</v>
      </c>
      <c r="BR83" s="53">
        <v>7.88992694334119</v>
      </c>
      <c r="BS83" s="53">
        <v>6.6334171327347917</v>
      </c>
      <c r="BT83" s="53">
        <v>6.1091795493959564</v>
      </c>
      <c r="BU83" s="53">
        <v>8.083502859665856</v>
      </c>
      <c r="BV83" s="53">
        <v>12.807069277090607</v>
      </c>
      <c r="BW83" s="53">
        <v>13.17851182958014</v>
      </c>
      <c r="BX83" s="53">
        <v>12.074828375286039</v>
      </c>
      <c r="BY83" s="53">
        <v>12.350291830985917</v>
      </c>
      <c r="BZ83" s="53">
        <v>13.420755417956654</v>
      </c>
      <c r="CA83" s="53">
        <v>12.499683615819208</v>
      </c>
      <c r="CB83" s="53">
        <v>11.918160608622145</v>
      </c>
      <c r="CC83" s="53">
        <v>8.8053025836055774</v>
      </c>
      <c r="CD83" s="53">
        <v>5.9235148987665225</v>
      </c>
      <c r="CE83" s="53">
        <v>4.8929846758736932</v>
      </c>
      <c r="CF83" s="53">
        <v>4.1077426728756468</v>
      </c>
      <c r="CG83" s="53">
        <v>6.2306541572803713</v>
      </c>
      <c r="CH83" s="53">
        <v>11.3207660082271</v>
      </c>
      <c r="CI83" s="53">
        <v>12.75788205924316</v>
      </c>
      <c r="CJ83" s="53">
        <v>13.700512585812353</v>
      </c>
      <c r="CK83" s="53">
        <v>14.50749295774648</v>
      </c>
      <c r="CL83" s="53">
        <v>15.681993808049533</v>
      </c>
      <c r="CM83" s="53">
        <v>13.399954802259886</v>
      </c>
      <c r="CN83" s="53">
        <v>10.922880811496196</v>
      </c>
      <c r="CO83" s="53">
        <v>7.2845050196863141</v>
      </c>
      <c r="CP83" s="53">
        <v>3.9571028541918549</v>
      </c>
      <c r="CQ83" s="53">
        <v>3.1525522190125947</v>
      </c>
      <c r="CR83" s="53">
        <v>3.2239885763653042</v>
      </c>
      <c r="CS83" s="53">
        <v>5.2426293846606011</v>
      </c>
      <c r="CT83" s="53">
        <v>8.8727273484580298</v>
      </c>
      <c r="CU83" s="53">
        <v>10.122740331368288</v>
      </c>
      <c r="CV83" s="53">
        <v>10.855565217391302</v>
      </c>
      <c r="CW83" s="53">
        <v>12.091680000000002</v>
      </c>
      <c r="CX83" s="53">
        <v>12.522371517027862</v>
      </c>
      <c r="CY83" s="53">
        <v>10.025468926553673</v>
      </c>
      <c r="CZ83" s="53">
        <v>8.1386170752324603</v>
      </c>
      <c r="DA83" s="53">
        <v>6.0368961009990763</v>
      </c>
      <c r="DB83" s="53">
        <v>3.3312833725136324</v>
      </c>
      <c r="DC83" s="53">
        <v>2.6446829093606103</v>
      </c>
      <c r="DD83" s="53">
        <v>2.3402344798549612</v>
      </c>
      <c r="DE83" s="53">
        <v>4.2546046120408327</v>
      </c>
      <c r="DF83" s="53">
        <v>6.4246886886889598</v>
      </c>
      <c r="DG83" s="53">
        <v>7.4875986034934146</v>
      </c>
      <c r="DH83" s="53">
        <v>8.0106178489702504</v>
      </c>
      <c r="DI83" s="53">
        <v>9.6758670422535218</v>
      </c>
      <c r="DJ83" s="53">
        <v>9.3627492260061889</v>
      </c>
      <c r="DK83" s="53">
        <v>6.6509830508474579</v>
      </c>
      <c r="DL83" s="53">
        <v>5.3543533389687239</v>
      </c>
      <c r="DM83" s="53">
        <v>4.7892871823118375</v>
      </c>
      <c r="DN83" s="53">
        <v>2.7054638908354103</v>
      </c>
      <c r="DO83" s="53">
        <v>2.1368135997086251</v>
      </c>
      <c r="DP83" s="54">
        <v>636</v>
      </c>
      <c r="DQ83" s="54">
        <v>736</v>
      </c>
      <c r="DR83" s="54">
        <v>847</v>
      </c>
      <c r="DS83" s="54">
        <v>1084</v>
      </c>
      <c r="DT83" s="54">
        <v>1418</v>
      </c>
      <c r="DU83" s="54">
        <v>1806</v>
      </c>
      <c r="DV83" s="54">
        <v>1835</v>
      </c>
      <c r="DW83" s="54">
        <v>1904</v>
      </c>
      <c r="DX83" s="54">
        <v>1611</v>
      </c>
      <c r="DY83" s="54">
        <v>1261</v>
      </c>
      <c r="DZ83" s="54">
        <v>956</v>
      </c>
      <c r="EA83" s="54">
        <v>700</v>
      </c>
      <c r="EB83" s="54">
        <v>1</v>
      </c>
      <c r="EC83" s="55">
        <v>0.9</v>
      </c>
      <c r="ED83" s="55" t="s">
        <v>35</v>
      </c>
      <c r="EE83" s="56">
        <v>1</v>
      </c>
      <c r="EF83" s="57" t="s">
        <v>290</v>
      </c>
      <c r="EG83" s="35"/>
      <c r="EH83" s="58">
        <v>77</v>
      </c>
      <c r="EI83" s="58" t="s">
        <v>191</v>
      </c>
      <c r="EJ83" s="58">
        <v>77</v>
      </c>
      <c r="EK83" s="58" t="s">
        <v>192</v>
      </c>
      <c r="EL83" s="58">
        <v>77</v>
      </c>
      <c r="EM83" s="58" t="s">
        <v>192</v>
      </c>
      <c r="EN83" s="58">
        <v>77</v>
      </c>
      <c r="EP83" s="58">
        <v>77</v>
      </c>
      <c r="EQ83" s="35">
        <v>2660</v>
      </c>
      <c r="ER83" s="35">
        <v>177</v>
      </c>
      <c r="ES83" s="59">
        <v>-4.9700000000000006</v>
      </c>
      <c r="ET83" s="35">
        <v>-15</v>
      </c>
      <c r="EU83" s="35">
        <v>31</v>
      </c>
      <c r="EV83" s="35">
        <v>28</v>
      </c>
      <c r="EW83" s="35">
        <v>31</v>
      </c>
      <c r="EX83" s="35">
        <v>13</v>
      </c>
      <c r="EY83" s="35">
        <v>0</v>
      </c>
      <c r="EZ83" s="35">
        <v>0</v>
      </c>
      <c r="FA83" s="35">
        <v>0</v>
      </c>
      <c r="FB83" s="35">
        <v>0</v>
      </c>
      <c r="FC83" s="35">
        <v>0</v>
      </c>
      <c r="FD83" s="35">
        <v>13</v>
      </c>
      <c r="FE83" s="35">
        <v>30</v>
      </c>
      <c r="FF83" s="35">
        <v>31</v>
      </c>
      <c r="FG83" s="59">
        <v>1.31</v>
      </c>
      <c r="FH83" s="59">
        <v>2.31</v>
      </c>
      <c r="FI83" s="59">
        <v>3.69</v>
      </c>
      <c r="FJ83" s="59">
        <v>4.78</v>
      </c>
      <c r="FK83" s="59">
        <v>5.72</v>
      </c>
      <c r="FL83" s="59">
        <v>6.22</v>
      </c>
      <c r="FM83" s="59">
        <v>6.58</v>
      </c>
      <c r="FN83" s="59">
        <v>5.42</v>
      </c>
      <c r="FO83" s="59">
        <v>4.1399999999999997</v>
      </c>
      <c r="FP83" s="59">
        <v>2.61</v>
      </c>
      <c r="FQ83" s="59">
        <v>1.47</v>
      </c>
      <c r="FR83" s="59">
        <v>1.1100000000000001</v>
      </c>
      <c r="FS83" s="60">
        <v>0.01</v>
      </c>
      <c r="FT83" s="60">
        <v>0.02</v>
      </c>
      <c r="FU83" s="60">
        <v>0.25</v>
      </c>
      <c r="FV83" s="60">
        <v>0.39</v>
      </c>
      <c r="FW83" s="60">
        <v>0.4</v>
      </c>
      <c r="FX83" s="60">
        <v>0.48</v>
      </c>
      <c r="FY83" s="60">
        <v>0.48</v>
      </c>
      <c r="FZ83" s="60">
        <v>0.46</v>
      </c>
      <c r="GA83" s="60">
        <v>0.47</v>
      </c>
      <c r="GB83" s="60">
        <v>0.39</v>
      </c>
      <c r="GC83" s="60">
        <v>0.06</v>
      </c>
      <c r="GD83" s="60">
        <v>0.03</v>
      </c>
    </row>
    <row r="84" spans="1:186" x14ac:dyDescent="0.2">
      <c r="A84" s="28">
        <v>78</v>
      </c>
      <c r="B84" s="50" t="s">
        <v>72</v>
      </c>
      <c r="C84" s="50" t="s">
        <v>193</v>
      </c>
      <c r="D84" s="50" t="s">
        <v>72</v>
      </c>
      <c r="E84" s="35">
        <v>874</v>
      </c>
      <c r="F84" s="51"/>
      <c r="G84" s="51"/>
      <c r="H84" s="51"/>
      <c r="I84" s="51"/>
      <c r="J84" s="51"/>
      <c r="K84" s="51"/>
      <c r="L84" s="52">
        <v>-5.01</v>
      </c>
      <c r="M84" s="52">
        <v>-1.73</v>
      </c>
      <c r="N84" s="52">
        <v>3.71</v>
      </c>
      <c r="O84" s="52">
        <v>8.68</v>
      </c>
      <c r="P84" s="52">
        <v>12.64</v>
      </c>
      <c r="Q84" s="52">
        <v>17.28</v>
      </c>
      <c r="R84" s="52">
        <v>19.21</v>
      </c>
      <c r="S84" s="52">
        <v>18.420000000000002</v>
      </c>
      <c r="T84" s="52">
        <v>14.79</v>
      </c>
      <c r="U84" s="52">
        <v>8.1199999999999992</v>
      </c>
      <c r="V84" s="52">
        <v>1.1000000000000001</v>
      </c>
      <c r="W84" s="52">
        <v>-3.88</v>
      </c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53">
        <v>3.7080000000000006</v>
      </c>
      <c r="AW84" s="53">
        <v>7.4879999999999995</v>
      </c>
      <c r="AX84" s="53">
        <v>13.500000000000002</v>
      </c>
      <c r="AY84" s="53">
        <v>16.308</v>
      </c>
      <c r="AZ84" s="53">
        <v>20.591999999999999</v>
      </c>
      <c r="BA84" s="53">
        <v>18.612000000000002</v>
      </c>
      <c r="BB84" s="53">
        <v>21.599999999999998</v>
      </c>
      <c r="BC84" s="53">
        <v>12.096000000000002</v>
      </c>
      <c r="BD84" s="53">
        <v>12.311999999999999</v>
      </c>
      <c r="BE84" s="53">
        <v>8.1</v>
      </c>
      <c r="BF84" s="53">
        <v>5.1119999999999992</v>
      </c>
      <c r="BG84" s="53">
        <v>3.8880000000000003</v>
      </c>
      <c r="BH84" s="53">
        <v>6.3770495562547742</v>
      </c>
      <c r="BI84" s="53">
        <v>8.947017856738869</v>
      </c>
      <c r="BJ84" s="53">
        <v>14.525785107676946</v>
      </c>
      <c r="BK84" s="53">
        <v>12.887889424189238</v>
      </c>
      <c r="BL84" s="53">
        <v>10.449144164759725</v>
      </c>
      <c r="BM84" s="53">
        <v>8.4723921126760562</v>
      </c>
      <c r="BN84" s="53">
        <v>10.175851393188852</v>
      </c>
      <c r="BO84" s="53">
        <v>7.1907796610169497</v>
      </c>
      <c r="BP84" s="53">
        <v>10.667624683009297</v>
      </c>
      <c r="BQ84" s="53">
        <v>8.9018104720041755</v>
      </c>
      <c r="BR84" s="53">
        <v>7.6215620813227822</v>
      </c>
      <c r="BS84" s="53">
        <v>6.4541355886068237</v>
      </c>
      <c r="BT84" s="53">
        <v>4.8034007144105608</v>
      </c>
      <c r="BU84" s="53">
        <v>7.2786519255865718</v>
      </c>
      <c r="BV84" s="53">
        <v>13.01531430598639</v>
      </c>
      <c r="BW84" s="53">
        <v>12.489259118828041</v>
      </c>
      <c r="BX84" s="53">
        <v>12.074828375286039</v>
      </c>
      <c r="BY84" s="53">
        <v>10.265435492957748</v>
      </c>
      <c r="BZ84" s="53">
        <v>12.237770897832815</v>
      </c>
      <c r="CA84" s="53">
        <v>7.7488813559322036</v>
      </c>
      <c r="CB84" s="53">
        <v>9.8454370245139469</v>
      </c>
      <c r="CC84" s="53">
        <v>7.5907780893151537</v>
      </c>
      <c r="CD84" s="53">
        <v>5.7220348001690216</v>
      </c>
      <c r="CE84" s="53">
        <v>4.7607418467960256</v>
      </c>
      <c r="CF84" s="53">
        <v>3.2297518725663483</v>
      </c>
      <c r="CG84" s="53">
        <v>5.6102859944342729</v>
      </c>
      <c r="CH84" s="53">
        <v>11.504843504295833</v>
      </c>
      <c r="CI84" s="53">
        <v>12.090628813466843</v>
      </c>
      <c r="CJ84" s="53">
        <v>13.700512585812353</v>
      </c>
      <c r="CK84" s="53">
        <v>12.058478873239437</v>
      </c>
      <c r="CL84" s="53">
        <v>14.299690402476779</v>
      </c>
      <c r="CM84" s="53">
        <v>8.3069830508474585</v>
      </c>
      <c r="CN84" s="53">
        <v>9.0232493660185966</v>
      </c>
      <c r="CO84" s="53">
        <v>6.2797457066261337</v>
      </c>
      <c r="CP84" s="53">
        <v>3.8225075190152609</v>
      </c>
      <c r="CQ84" s="53">
        <v>3.0673481049852271</v>
      </c>
      <c r="CR84" s="53">
        <v>2.5348917814169951</v>
      </c>
      <c r="CS84" s="53">
        <v>4.7206359827246978</v>
      </c>
      <c r="CT84" s="53">
        <v>9.0169993378638509</v>
      </c>
      <c r="CU84" s="53">
        <v>9.5933083056691082</v>
      </c>
      <c r="CV84" s="53">
        <v>10.855565217391302</v>
      </c>
      <c r="CW84" s="53">
        <v>10.05048</v>
      </c>
      <c r="CX84" s="53">
        <v>11.418575851393188</v>
      </c>
      <c r="CY84" s="53">
        <v>6.2150508474576283</v>
      </c>
      <c r="CZ84" s="53">
        <v>6.723205409974641</v>
      </c>
      <c r="DA84" s="53">
        <v>5.2042207767233419</v>
      </c>
      <c r="DB84" s="53">
        <v>3.2179744142648694</v>
      </c>
      <c r="DC84" s="53">
        <v>2.5732049928914043</v>
      </c>
      <c r="DD84" s="53">
        <v>1.8400316902676415</v>
      </c>
      <c r="DE84" s="53">
        <v>3.8309859710151222</v>
      </c>
      <c r="DF84" s="53">
        <v>6.5291551714318699</v>
      </c>
      <c r="DG84" s="53">
        <v>7.0959877978713735</v>
      </c>
      <c r="DH84" s="53">
        <v>8.0106178489702504</v>
      </c>
      <c r="DI84" s="53">
        <v>8.0424811267605634</v>
      </c>
      <c r="DJ84" s="53">
        <v>8.5374613003095945</v>
      </c>
      <c r="DK84" s="53">
        <v>4.1231186440677972</v>
      </c>
      <c r="DL84" s="53">
        <v>4.4231614539306854</v>
      </c>
      <c r="DM84" s="53">
        <v>4.1286958468205501</v>
      </c>
      <c r="DN84" s="53">
        <v>2.613441309514478</v>
      </c>
      <c r="DO84" s="53">
        <v>2.0790618807975809</v>
      </c>
      <c r="DP84" s="54">
        <v>636</v>
      </c>
      <c r="DQ84" s="54">
        <v>736</v>
      </c>
      <c r="DR84" s="54">
        <v>847</v>
      </c>
      <c r="DS84" s="54">
        <v>1084</v>
      </c>
      <c r="DT84" s="54">
        <v>1418</v>
      </c>
      <c r="DU84" s="54">
        <v>1806</v>
      </c>
      <c r="DV84" s="54">
        <v>1835</v>
      </c>
      <c r="DW84" s="54">
        <v>1904</v>
      </c>
      <c r="DX84" s="54">
        <v>1611</v>
      </c>
      <c r="DY84" s="54">
        <v>1261</v>
      </c>
      <c r="DZ84" s="54">
        <v>956</v>
      </c>
      <c r="EA84" s="54">
        <v>700</v>
      </c>
      <c r="EB84" s="54">
        <v>1</v>
      </c>
      <c r="EC84" s="55">
        <v>0.9</v>
      </c>
      <c r="ED84" s="55" t="s">
        <v>35</v>
      </c>
      <c r="EE84" s="56">
        <v>1</v>
      </c>
      <c r="EF84" s="57" t="s">
        <v>289</v>
      </c>
      <c r="EG84" s="35"/>
      <c r="EH84" s="58">
        <v>78</v>
      </c>
      <c r="EI84" s="58" t="s">
        <v>193</v>
      </c>
      <c r="EJ84" s="58">
        <v>78</v>
      </c>
      <c r="EK84" s="58" t="s">
        <v>98</v>
      </c>
      <c r="EL84" s="58">
        <v>28</v>
      </c>
      <c r="EM84" s="58" t="s">
        <v>98</v>
      </c>
      <c r="EN84" s="58">
        <v>28</v>
      </c>
      <c r="EP84" s="58">
        <v>78</v>
      </c>
      <c r="EQ84" s="35">
        <v>4047</v>
      </c>
      <c r="ER84" s="35">
        <v>235</v>
      </c>
      <c r="ES84" s="59">
        <v>-2.7800000000000011</v>
      </c>
      <c r="ET84" s="35">
        <v>-18</v>
      </c>
      <c r="EU84" s="35">
        <v>31</v>
      </c>
      <c r="EV84" s="35">
        <v>28</v>
      </c>
      <c r="EW84" s="35">
        <v>31</v>
      </c>
      <c r="EX84" s="35">
        <v>30</v>
      </c>
      <c r="EY84" s="35">
        <v>11</v>
      </c>
      <c r="EZ84" s="35">
        <v>0</v>
      </c>
      <c r="FA84" s="35">
        <v>0</v>
      </c>
      <c r="FB84" s="35">
        <v>0</v>
      </c>
      <c r="FC84" s="35">
        <v>12</v>
      </c>
      <c r="FD84" s="35">
        <v>31</v>
      </c>
      <c r="FE84" s="35">
        <v>30</v>
      </c>
      <c r="FF84" s="35">
        <v>31</v>
      </c>
      <c r="FG84" s="59">
        <v>1.03</v>
      </c>
      <c r="FH84" s="59">
        <v>2.08</v>
      </c>
      <c r="FI84" s="59">
        <v>3.75</v>
      </c>
      <c r="FJ84" s="59">
        <v>4.53</v>
      </c>
      <c r="FK84" s="59">
        <v>5.72</v>
      </c>
      <c r="FL84" s="59">
        <v>5.17</v>
      </c>
      <c r="FM84" s="59">
        <v>6</v>
      </c>
      <c r="FN84" s="59">
        <v>3.36</v>
      </c>
      <c r="FO84" s="59">
        <v>3.42</v>
      </c>
      <c r="FP84" s="59">
        <v>2.25</v>
      </c>
      <c r="FQ84" s="59">
        <v>1.42</v>
      </c>
      <c r="FR84" s="59">
        <v>1.08</v>
      </c>
      <c r="FS84" s="60">
        <v>0.77</v>
      </c>
      <c r="FT84" s="60">
        <v>0.83</v>
      </c>
      <c r="FU84" s="60">
        <v>0.51</v>
      </c>
      <c r="FV84" s="60">
        <v>0.12</v>
      </c>
      <c r="FW84" s="60">
        <v>0.03</v>
      </c>
      <c r="FX84" s="60">
        <v>0.19</v>
      </c>
      <c r="FY84" s="60">
        <v>0.9</v>
      </c>
      <c r="FZ84" s="60">
        <v>1</v>
      </c>
      <c r="GA84" s="60">
        <v>0.45</v>
      </c>
      <c r="GB84" s="60">
        <v>0.1</v>
      </c>
      <c r="GC84" s="60">
        <v>0.03</v>
      </c>
      <c r="GD84" s="60">
        <v>0.36</v>
      </c>
    </row>
    <row r="85" spans="1:186" x14ac:dyDescent="0.2">
      <c r="A85" s="28">
        <v>79</v>
      </c>
      <c r="B85" s="50" t="s">
        <v>195</v>
      </c>
      <c r="C85" s="50" t="s">
        <v>194</v>
      </c>
      <c r="D85" s="50" t="s">
        <v>195</v>
      </c>
      <c r="E85" s="35">
        <v>961</v>
      </c>
      <c r="F85" s="51"/>
      <c r="G85" s="51"/>
      <c r="H85" s="51"/>
      <c r="I85" s="51"/>
      <c r="J85" s="51"/>
      <c r="K85" s="51"/>
      <c r="L85" s="52">
        <v>-5.21</v>
      </c>
      <c r="M85" s="52">
        <v>-1.98</v>
      </c>
      <c r="N85" s="52">
        <v>3.38</v>
      </c>
      <c r="O85" s="52">
        <v>8.2899999999999991</v>
      </c>
      <c r="P85" s="52">
        <v>12.19</v>
      </c>
      <c r="Q85" s="52">
        <v>16.760000000000002</v>
      </c>
      <c r="R85" s="52">
        <v>18.66</v>
      </c>
      <c r="S85" s="52">
        <v>17.88</v>
      </c>
      <c r="T85" s="52">
        <v>14.31</v>
      </c>
      <c r="U85" s="52">
        <v>7.73</v>
      </c>
      <c r="V85" s="52">
        <v>0.81</v>
      </c>
      <c r="W85" s="52">
        <v>-4.0999999999999996</v>
      </c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53">
        <v>4.5000000000000009</v>
      </c>
      <c r="AW85" s="53">
        <v>8.2080000000000002</v>
      </c>
      <c r="AX85" s="53">
        <v>12.6</v>
      </c>
      <c r="AY85" s="53">
        <v>16.415999999999997</v>
      </c>
      <c r="AZ85" s="53">
        <v>20.196000000000002</v>
      </c>
      <c r="BA85" s="53">
        <v>21.096000000000004</v>
      </c>
      <c r="BB85" s="53">
        <v>22.284000000000002</v>
      </c>
      <c r="BC85" s="53">
        <v>18.288</v>
      </c>
      <c r="BD85" s="53">
        <v>14.112</v>
      </c>
      <c r="BE85" s="53">
        <v>9.2880000000000003</v>
      </c>
      <c r="BF85" s="53">
        <v>5.1119999999999992</v>
      </c>
      <c r="BG85" s="53">
        <v>3.8880000000000003</v>
      </c>
      <c r="BH85" s="53">
        <v>7.7391378109888027</v>
      </c>
      <c r="BI85" s="53">
        <v>9.8073080352714523</v>
      </c>
      <c r="BJ85" s="53">
        <v>13.557399433831813</v>
      </c>
      <c r="BK85" s="53">
        <v>12.973239685276582</v>
      </c>
      <c r="BL85" s="53">
        <v>10.248199084668192</v>
      </c>
      <c r="BM85" s="53">
        <v>9.6031369014084511</v>
      </c>
      <c r="BN85" s="53">
        <v>10.4980866873065</v>
      </c>
      <c r="BO85" s="53">
        <v>10.871774011299435</v>
      </c>
      <c r="BP85" s="53">
        <v>12.227218934911242</v>
      </c>
      <c r="BQ85" s="53">
        <v>10.207409341231454</v>
      </c>
      <c r="BR85" s="53">
        <v>7.6215620813227822</v>
      </c>
      <c r="BS85" s="53">
        <v>6.4541355886068237</v>
      </c>
      <c r="BT85" s="53">
        <v>5.8293697990419426</v>
      </c>
      <c r="BU85" s="53">
        <v>7.9785223030468186</v>
      </c>
      <c r="BV85" s="53">
        <v>12.147626685587296</v>
      </c>
      <c r="BW85" s="53">
        <v>12.57196944411829</v>
      </c>
      <c r="BX85" s="53">
        <v>11.84262013729977</v>
      </c>
      <c r="BY85" s="53">
        <v>11.635483943661974</v>
      </c>
      <c r="BZ85" s="53">
        <v>12.625300309597524</v>
      </c>
      <c r="CA85" s="53">
        <v>11.715570621468927</v>
      </c>
      <c r="CB85" s="53">
        <v>11.284828402366863</v>
      </c>
      <c r="CC85" s="53">
        <v>8.7040922090813773</v>
      </c>
      <c r="CD85" s="53">
        <v>5.7220348001690216</v>
      </c>
      <c r="CE85" s="53">
        <v>4.7607418467960256</v>
      </c>
      <c r="CF85" s="53">
        <v>3.9196017870950826</v>
      </c>
      <c r="CG85" s="53">
        <v>6.1497365708221841</v>
      </c>
      <c r="CH85" s="53">
        <v>10.737853937342777</v>
      </c>
      <c r="CI85" s="53">
        <v>12.170699202959998</v>
      </c>
      <c r="CJ85" s="53">
        <v>13.437041189931348</v>
      </c>
      <c r="CK85" s="53">
        <v>13.667830985915495</v>
      </c>
      <c r="CL85" s="53">
        <v>14.752513931888545</v>
      </c>
      <c r="CM85" s="53">
        <v>12.559367231638419</v>
      </c>
      <c r="CN85" s="53">
        <v>10.342437869822485</v>
      </c>
      <c r="CO85" s="53">
        <v>7.2007750769312997</v>
      </c>
      <c r="CP85" s="53">
        <v>3.8225075190152609</v>
      </c>
      <c r="CQ85" s="53">
        <v>3.0673481049852271</v>
      </c>
      <c r="CR85" s="53">
        <v>3.0763249774478094</v>
      </c>
      <c r="CS85" s="53">
        <v>5.1745432887559177</v>
      </c>
      <c r="CT85" s="53">
        <v>8.4158660486729264</v>
      </c>
      <c r="CU85" s="53">
        <v>9.6568401487530071</v>
      </c>
      <c r="CV85" s="53">
        <v>10.646804347826086</v>
      </c>
      <c r="CW85" s="53">
        <v>11.391840000000002</v>
      </c>
      <c r="CX85" s="53">
        <v>11.780164086687307</v>
      </c>
      <c r="CY85" s="53">
        <v>9.3965649717514133</v>
      </c>
      <c r="CZ85" s="53">
        <v>7.706130177514793</v>
      </c>
      <c r="DA85" s="53">
        <v>5.9675064906427657</v>
      </c>
      <c r="DB85" s="53">
        <v>3.2179744142648694</v>
      </c>
      <c r="DC85" s="53">
        <v>2.5732049928914043</v>
      </c>
      <c r="DD85" s="53">
        <v>2.2330481678005358</v>
      </c>
      <c r="DE85" s="53">
        <v>4.1993500066896532</v>
      </c>
      <c r="DF85" s="53">
        <v>6.0938781600030776</v>
      </c>
      <c r="DG85" s="53">
        <v>7.142981094546017</v>
      </c>
      <c r="DH85" s="53">
        <v>7.8565675057208235</v>
      </c>
      <c r="DI85" s="53">
        <v>9.1158490140845085</v>
      </c>
      <c r="DJ85" s="53">
        <v>8.8078142414860672</v>
      </c>
      <c r="DK85" s="53">
        <v>6.2337627118644079</v>
      </c>
      <c r="DL85" s="53">
        <v>5.0698224852071005</v>
      </c>
      <c r="DM85" s="53">
        <v>4.7342379043542309</v>
      </c>
      <c r="DN85" s="53">
        <v>2.613441309514478</v>
      </c>
      <c r="DO85" s="53">
        <v>2.0790618807975809</v>
      </c>
      <c r="DP85" s="54">
        <v>636</v>
      </c>
      <c r="DQ85" s="54">
        <v>736</v>
      </c>
      <c r="DR85" s="54">
        <v>847</v>
      </c>
      <c r="DS85" s="54">
        <v>1084</v>
      </c>
      <c r="DT85" s="54">
        <v>1418</v>
      </c>
      <c r="DU85" s="54">
        <v>1806</v>
      </c>
      <c r="DV85" s="54">
        <v>1835</v>
      </c>
      <c r="DW85" s="54">
        <v>1904</v>
      </c>
      <c r="DX85" s="54">
        <v>1611</v>
      </c>
      <c r="DY85" s="54">
        <v>1261</v>
      </c>
      <c r="DZ85" s="54">
        <v>956</v>
      </c>
      <c r="EA85" s="54">
        <v>700</v>
      </c>
      <c r="EB85" s="54">
        <v>1</v>
      </c>
      <c r="EC85" s="55">
        <v>0.9</v>
      </c>
      <c r="ED85" s="55" t="s">
        <v>35</v>
      </c>
      <c r="EE85" s="56">
        <v>1</v>
      </c>
      <c r="EF85" s="57" t="s">
        <v>289</v>
      </c>
      <c r="EG85" s="35"/>
      <c r="EH85" s="58">
        <v>79</v>
      </c>
      <c r="EI85" s="58" t="s">
        <v>194</v>
      </c>
      <c r="EJ85" s="58">
        <v>79</v>
      </c>
      <c r="EK85" s="58" t="s">
        <v>101</v>
      </c>
      <c r="EL85" s="58">
        <v>29</v>
      </c>
      <c r="EM85" s="58" t="s">
        <v>101</v>
      </c>
      <c r="EN85" s="58">
        <v>29</v>
      </c>
      <c r="EP85" s="58">
        <v>79</v>
      </c>
      <c r="EQ85" s="35">
        <v>4148</v>
      </c>
      <c r="ER85" s="35">
        <v>239</v>
      </c>
      <c r="ES85" s="59">
        <v>-2.6400000000000006</v>
      </c>
      <c r="ET85" s="35">
        <v>-18</v>
      </c>
      <c r="EU85" s="35">
        <v>31</v>
      </c>
      <c r="EV85" s="35">
        <v>28</v>
      </c>
      <c r="EW85" s="35">
        <v>31</v>
      </c>
      <c r="EX85" s="35">
        <v>30</v>
      </c>
      <c r="EY85" s="35">
        <v>13</v>
      </c>
      <c r="EZ85" s="35">
        <v>0</v>
      </c>
      <c r="FA85" s="35">
        <v>0</v>
      </c>
      <c r="FB85" s="35">
        <v>0</v>
      </c>
      <c r="FC85" s="35">
        <v>14</v>
      </c>
      <c r="FD85" s="35">
        <v>31</v>
      </c>
      <c r="FE85" s="35">
        <v>30</v>
      </c>
      <c r="FF85" s="35">
        <v>31</v>
      </c>
      <c r="FG85" s="59">
        <v>1.25</v>
      </c>
      <c r="FH85" s="59">
        <v>2.2799999999999998</v>
      </c>
      <c r="FI85" s="59">
        <v>3.5</v>
      </c>
      <c r="FJ85" s="59">
        <v>4.5599999999999996</v>
      </c>
      <c r="FK85" s="59">
        <v>5.61</v>
      </c>
      <c r="FL85" s="59">
        <v>5.86</v>
      </c>
      <c r="FM85" s="59">
        <v>6.19</v>
      </c>
      <c r="FN85" s="59">
        <v>5.08</v>
      </c>
      <c r="FO85" s="59">
        <v>3.92</v>
      </c>
      <c r="FP85" s="59">
        <v>2.58</v>
      </c>
      <c r="FQ85" s="59">
        <v>1.42</v>
      </c>
      <c r="FR85" s="59">
        <v>1.08</v>
      </c>
      <c r="FS85" s="60">
        <v>0.06</v>
      </c>
      <c r="FT85" s="60">
        <v>0.03</v>
      </c>
      <c r="FU85" s="60">
        <v>0.03</v>
      </c>
      <c r="FV85" s="60">
        <v>0.23</v>
      </c>
      <c r="FW85" s="60">
        <v>0.32</v>
      </c>
      <c r="FX85" s="60">
        <v>0.31</v>
      </c>
      <c r="FY85" s="60">
        <v>0.56000000000000005</v>
      </c>
      <c r="FZ85" s="60">
        <v>0.85</v>
      </c>
      <c r="GA85" s="60">
        <v>0.47</v>
      </c>
      <c r="GB85" s="60">
        <v>0.49</v>
      </c>
      <c r="GC85" s="60">
        <v>0.13</v>
      </c>
      <c r="GD85" s="60">
        <v>0.12</v>
      </c>
    </row>
    <row r="86" spans="1:186" x14ac:dyDescent="0.2">
      <c r="A86" s="28">
        <v>80</v>
      </c>
      <c r="B86" s="50" t="s">
        <v>197</v>
      </c>
      <c r="C86" s="50" t="s">
        <v>196</v>
      </c>
      <c r="D86" s="50" t="s">
        <v>197</v>
      </c>
      <c r="E86" s="35">
        <v>600</v>
      </c>
      <c r="F86" s="51"/>
      <c r="G86" s="51"/>
      <c r="H86" s="51"/>
      <c r="I86" s="51"/>
      <c r="J86" s="51"/>
      <c r="K86" s="51"/>
      <c r="L86" s="52">
        <v>-2.4</v>
      </c>
      <c r="M86" s="52">
        <v>0.76</v>
      </c>
      <c r="N86" s="52">
        <v>5.98</v>
      </c>
      <c r="O86" s="52">
        <v>10.76</v>
      </c>
      <c r="P86" s="52">
        <v>14.56</v>
      </c>
      <c r="Q86" s="52">
        <v>19.02</v>
      </c>
      <c r="R86" s="52">
        <v>20.87</v>
      </c>
      <c r="S86" s="52">
        <v>20.11</v>
      </c>
      <c r="T86" s="52">
        <v>16.63</v>
      </c>
      <c r="U86" s="52">
        <v>10.220000000000001</v>
      </c>
      <c r="V86" s="52">
        <v>3.48</v>
      </c>
      <c r="W86" s="52">
        <v>-1.42</v>
      </c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53">
        <v>4.2119999999999997</v>
      </c>
      <c r="AW86" s="53">
        <v>8.1</v>
      </c>
      <c r="AX86" s="53">
        <v>11.988000000000001</v>
      </c>
      <c r="AY86" s="53">
        <v>15.588000000000001</v>
      </c>
      <c r="AZ86" s="53">
        <v>19.907999999999998</v>
      </c>
      <c r="BA86" s="53">
        <v>19.908000000000001</v>
      </c>
      <c r="BB86" s="53">
        <v>20.988</v>
      </c>
      <c r="BC86" s="53">
        <v>17.316000000000003</v>
      </c>
      <c r="BD86" s="53">
        <v>13.284000000000001</v>
      </c>
      <c r="BE86" s="53">
        <v>9.2159999999999993</v>
      </c>
      <c r="BF86" s="53">
        <v>4.7880000000000003</v>
      </c>
      <c r="BG86" s="53">
        <v>3.8160000000000003</v>
      </c>
      <c r="BH86" s="53">
        <v>7.2438329910855188</v>
      </c>
      <c r="BI86" s="53">
        <v>9.6782645084915639</v>
      </c>
      <c r="BJ86" s="53">
        <v>12.898897175617128</v>
      </c>
      <c r="BK86" s="53">
        <v>12.318887683606931</v>
      </c>
      <c r="BL86" s="53">
        <v>10.102057208237987</v>
      </c>
      <c r="BM86" s="53">
        <v>9.0623459154929584</v>
      </c>
      <c r="BN86" s="53">
        <v>9.8875356037151683</v>
      </c>
      <c r="BO86" s="53">
        <v>10.293943502824858</v>
      </c>
      <c r="BP86" s="53">
        <v>11.509805579036348</v>
      </c>
      <c r="BQ86" s="53">
        <v>10.128282137035862</v>
      </c>
      <c r="BR86" s="53">
        <v>7.1385053296896492</v>
      </c>
      <c r="BS86" s="53">
        <v>6.3346145591881786</v>
      </c>
      <c r="BT86" s="53">
        <v>5.4562901319032582</v>
      </c>
      <c r="BU86" s="53">
        <v>7.8735417464277813</v>
      </c>
      <c r="BV86" s="53">
        <v>11.557599103715914</v>
      </c>
      <c r="BW86" s="53">
        <v>11.937856950226362</v>
      </c>
      <c r="BX86" s="53">
        <v>11.673741418764301</v>
      </c>
      <c r="BY86" s="53">
        <v>10.980243380281692</v>
      </c>
      <c r="BZ86" s="53">
        <v>11.891034055727554</v>
      </c>
      <c r="CA86" s="53">
        <v>11.092892655367232</v>
      </c>
      <c r="CB86" s="53">
        <v>10.622708368554521</v>
      </c>
      <c r="CC86" s="53">
        <v>8.6366186260652409</v>
      </c>
      <c r="CD86" s="53">
        <v>5.3593706226935209</v>
      </c>
      <c r="CE86" s="53">
        <v>4.6725799607442475</v>
      </c>
      <c r="CF86" s="53">
        <v>3.6687472727209971</v>
      </c>
      <c r="CG86" s="53">
        <v>6.0688189843639977</v>
      </c>
      <c r="CH86" s="53">
        <v>10.2163010318147</v>
      </c>
      <c r="CI86" s="53">
        <v>11.55682621684579</v>
      </c>
      <c r="CJ86" s="53">
        <v>13.245425629290615</v>
      </c>
      <c r="CK86" s="53">
        <v>12.898140845070424</v>
      </c>
      <c r="CL86" s="53">
        <v>13.894532507739937</v>
      </c>
      <c r="CM86" s="53">
        <v>11.891841807909605</v>
      </c>
      <c r="CN86" s="53">
        <v>9.7356111580726967</v>
      </c>
      <c r="CO86" s="53">
        <v>7.1449551150946231</v>
      </c>
      <c r="CP86" s="53">
        <v>3.5802359156973931</v>
      </c>
      <c r="CQ86" s="53">
        <v>3.0105453623003156</v>
      </c>
      <c r="CR86" s="53">
        <v>2.8794401788911492</v>
      </c>
      <c r="CS86" s="53">
        <v>5.1064571928512352</v>
      </c>
      <c r="CT86" s="53">
        <v>8.0070954120230997</v>
      </c>
      <c r="CU86" s="53">
        <v>9.1697626851097667</v>
      </c>
      <c r="CV86" s="53">
        <v>10.494978260869564</v>
      </c>
      <c r="CW86" s="53">
        <v>10.750320000000002</v>
      </c>
      <c r="CX86" s="53">
        <v>11.095049535603714</v>
      </c>
      <c r="CY86" s="53">
        <v>8.8971412429378542</v>
      </c>
      <c r="CZ86" s="53">
        <v>7.253984784446323</v>
      </c>
      <c r="DA86" s="53">
        <v>5.9212467504052242</v>
      </c>
      <c r="DB86" s="53">
        <v>3.0140182894170962</v>
      </c>
      <c r="DC86" s="53">
        <v>2.5255530485786006</v>
      </c>
      <c r="DD86" s="53">
        <v>2.0901330850613014</v>
      </c>
      <c r="DE86" s="53">
        <v>4.1440954013384736</v>
      </c>
      <c r="DF86" s="53">
        <v>5.7978897922314996</v>
      </c>
      <c r="DG86" s="53">
        <v>6.7826991533737413</v>
      </c>
      <c r="DH86" s="53">
        <v>7.7445308924485117</v>
      </c>
      <c r="DI86" s="53">
        <v>8.6024991549295784</v>
      </c>
      <c r="DJ86" s="53">
        <v>8.2955665634674904</v>
      </c>
      <c r="DK86" s="53">
        <v>5.9024406779661023</v>
      </c>
      <c r="DL86" s="53">
        <v>4.7723584108199493</v>
      </c>
      <c r="DM86" s="53">
        <v>4.6975383857158253</v>
      </c>
      <c r="DN86" s="53">
        <v>2.4478006631368001</v>
      </c>
      <c r="DO86" s="53">
        <v>2.0405607348568848</v>
      </c>
      <c r="DP86" s="54">
        <v>636</v>
      </c>
      <c r="DQ86" s="54">
        <v>736</v>
      </c>
      <c r="DR86" s="54">
        <v>847</v>
      </c>
      <c r="DS86" s="54">
        <v>1084</v>
      </c>
      <c r="DT86" s="54">
        <v>1418</v>
      </c>
      <c r="DU86" s="54">
        <v>1806</v>
      </c>
      <c r="DV86" s="54">
        <v>1835</v>
      </c>
      <c r="DW86" s="54">
        <v>1904</v>
      </c>
      <c r="DX86" s="54">
        <v>1611</v>
      </c>
      <c r="DY86" s="54">
        <v>1261</v>
      </c>
      <c r="DZ86" s="54">
        <v>956</v>
      </c>
      <c r="EA86" s="54">
        <v>700</v>
      </c>
      <c r="EB86" s="54">
        <v>1</v>
      </c>
      <c r="EC86" s="55">
        <v>0.9</v>
      </c>
      <c r="ED86" s="55" t="s">
        <v>35</v>
      </c>
      <c r="EE86" s="56">
        <v>1</v>
      </c>
      <c r="EF86" s="57" t="s">
        <v>289</v>
      </c>
      <c r="EG86" s="35"/>
      <c r="EH86" s="58">
        <v>80</v>
      </c>
      <c r="EI86" s="58" t="s">
        <v>196</v>
      </c>
      <c r="EJ86" s="58">
        <v>80</v>
      </c>
      <c r="EK86" s="58" t="s">
        <v>198</v>
      </c>
      <c r="EL86" s="58">
        <v>86</v>
      </c>
      <c r="EM86" s="58" t="s">
        <v>198</v>
      </c>
      <c r="EN86" s="58">
        <v>86</v>
      </c>
      <c r="EP86" s="58">
        <v>80</v>
      </c>
      <c r="EQ86" s="35">
        <v>3408</v>
      </c>
      <c r="ER86" s="35">
        <v>212</v>
      </c>
      <c r="ES86" s="59">
        <v>-3.9200000000000017</v>
      </c>
      <c r="ET86" s="35">
        <v>-16</v>
      </c>
      <c r="EU86" s="35">
        <v>31</v>
      </c>
      <c r="EV86" s="35">
        <v>28</v>
      </c>
      <c r="EW86" s="35">
        <v>31</v>
      </c>
      <c r="EX86" s="35">
        <v>30</v>
      </c>
      <c r="EY86" s="35">
        <v>0</v>
      </c>
      <c r="EZ86" s="35">
        <v>0</v>
      </c>
      <c r="FA86" s="35">
        <v>0</v>
      </c>
      <c r="FB86" s="35">
        <v>0</v>
      </c>
      <c r="FC86" s="35">
        <v>0</v>
      </c>
      <c r="FD86" s="35">
        <v>31</v>
      </c>
      <c r="FE86" s="35">
        <v>30</v>
      </c>
      <c r="FF86" s="35">
        <v>31</v>
      </c>
      <c r="FG86" s="59">
        <v>1.17</v>
      </c>
      <c r="FH86" s="59">
        <v>2.25</v>
      </c>
      <c r="FI86" s="59">
        <v>3.33</v>
      </c>
      <c r="FJ86" s="59">
        <v>4.33</v>
      </c>
      <c r="FK86" s="59">
        <v>5.53</v>
      </c>
      <c r="FL86" s="59">
        <v>5.53</v>
      </c>
      <c r="FM86" s="59">
        <v>5.83</v>
      </c>
      <c r="FN86" s="59">
        <v>4.8099999999999996</v>
      </c>
      <c r="FO86" s="59">
        <v>3.69</v>
      </c>
      <c r="FP86" s="59">
        <v>2.56</v>
      </c>
      <c r="FQ86" s="59">
        <v>1.33</v>
      </c>
      <c r="FR86" s="59">
        <v>1.06</v>
      </c>
      <c r="FS86" s="60">
        <v>0.08</v>
      </c>
      <c r="FT86" s="60">
        <v>0.14000000000000001</v>
      </c>
      <c r="FU86" s="60">
        <v>0.16</v>
      </c>
      <c r="FV86" s="60">
        <v>0.39</v>
      </c>
      <c r="FW86" s="60">
        <v>0.53</v>
      </c>
      <c r="FX86" s="60">
        <v>0.65</v>
      </c>
      <c r="FY86" s="60">
        <v>0.91</v>
      </c>
      <c r="FZ86" s="60">
        <v>1</v>
      </c>
      <c r="GA86" s="60">
        <v>0.85</v>
      </c>
      <c r="GB86" s="60">
        <v>0.61</v>
      </c>
      <c r="GC86" s="60">
        <v>0.03</v>
      </c>
      <c r="GD86" s="60">
        <v>0.1</v>
      </c>
    </row>
    <row r="87" spans="1:186" x14ac:dyDescent="0.2">
      <c r="A87" s="28">
        <v>81</v>
      </c>
      <c r="B87" s="50" t="s">
        <v>200</v>
      </c>
      <c r="C87" s="50" t="s">
        <v>199</v>
      </c>
      <c r="D87" s="50" t="s">
        <v>200</v>
      </c>
      <c r="E87" s="35">
        <v>721</v>
      </c>
      <c r="F87" s="51"/>
      <c r="G87" s="51"/>
      <c r="H87" s="51"/>
      <c r="I87" s="51"/>
      <c r="J87" s="51"/>
      <c r="K87" s="51"/>
      <c r="L87" s="52">
        <v>-1.32</v>
      </c>
      <c r="M87" s="52">
        <v>1.58</v>
      </c>
      <c r="N87" s="52">
        <v>6.39</v>
      </c>
      <c r="O87" s="52">
        <v>10.79</v>
      </c>
      <c r="P87" s="52">
        <v>14.29</v>
      </c>
      <c r="Q87" s="52">
        <v>18.399999999999999</v>
      </c>
      <c r="R87" s="52">
        <v>20.100000000000001</v>
      </c>
      <c r="S87" s="52">
        <v>19.399999999999999</v>
      </c>
      <c r="T87" s="52">
        <v>16.2</v>
      </c>
      <c r="U87" s="52">
        <v>10.29</v>
      </c>
      <c r="V87" s="52">
        <v>4.08</v>
      </c>
      <c r="W87" s="52">
        <v>-0.32</v>
      </c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53">
        <v>4.7160000000000002</v>
      </c>
      <c r="AW87" s="53">
        <v>8.7839999999999989</v>
      </c>
      <c r="AX87" s="53">
        <v>13.284000000000001</v>
      </c>
      <c r="AY87" s="53">
        <v>17.496000000000002</v>
      </c>
      <c r="AZ87" s="53">
        <v>21.096</v>
      </c>
      <c r="BA87" s="53">
        <v>21.888000000000002</v>
      </c>
      <c r="BB87" s="53">
        <v>23.003999999999998</v>
      </c>
      <c r="BC87" s="53">
        <v>19.116000000000003</v>
      </c>
      <c r="BD87" s="53">
        <v>14.4</v>
      </c>
      <c r="BE87" s="53">
        <v>9.5039999999999996</v>
      </c>
      <c r="BF87" s="53">
        <v>5.2919999999999998</v>
      </c>
      <c r="BG87" s="53">
        <v>3.8880000000000003</v>
      </c>
      <c r="BH87" s="53">
        <v>8.1106164259162661</v>
      </c>
      <c r="BI87" s="53">
        <v>10.495540178097519</v>
      </c>
      <c r="BJ87" s="53">
        <v>14.293372545954114</v>
      </c>
      <c r="BK87" s="53">
        <v>13.826742296150044</v>
      </c>
      <c r="BL87" s="53">
        <v>10.704892448512586</v>
      </c>
      <c r="BM87" s="53">
        <v>9.9636642253521135</v>
      </c>
      <c r="BN87" s="53">
        <v>10.837281733746126</v>
      </c>
      <c r="BO87" s="53">
        <v>11.364000000000001</v>
      </c>
      <c r="BP87" s="53">
        <v>12.476754015215553</v>
      </c>
      <c r="BQ87" s="53">
        <v>10.444790953818233</v>
      </c>
      <c r="BR87" s="53">
        <v>7.88992694334119</v>
      </c>
      <c r="BS87" s="53">
        <v>6.4541355886068237</v>
      </c>
      <c r="BT87" s="53">
        <v>6.1091795493959564</v>
      </c>
      <c r="BU87" s="53">
        <v>8.5384186050150159</v>
      </c>
      <c r="BV87" s="53">
        <v>12.807069277090607</v>
      </c>
      <c r="BW87" s="53">
        <v>13.399072697020813</v>
      </c>
      <c r="BX87" s="53">
        <v>12.37036613272311</v>
      </c>
      <c r="BY87" s="53">
        <v>12.072310985915495</v>
      </c>
      <c r="BZ87" s="53">
        <v>13.033226006191947</v>
      </c>
      <c r="CA87" s="53">
        <v>12.246</v>
      </c>
      <c r="CB87" s="53">
        <v>11.515131022823329</v>
      </c>
      <c r="CC87" s="53">
        <v>8.9065129581297811</v>
      </c>
      <c r="CD87" s="53">
        <v>5.9235148987665225</v>
      </c>
      <c r="CE87" s="53">
        <v>4.7607418467960256</v>
      </c>
      <c r="CF87" s="53">
        <v>4.1077426728756468</v>
      </c>
      <c r="CG87" s="53">
        <v>6.5812970319325128</v>
      </c>
      <c r="CH87" s="53">
        <v>11.3207660082271</v>
      </c>
      <c r="CI87" s="53">
        <v>12.97140309789158</v>
      </c>
      <c r="CJ87" s="53">
        <v>14.035839816933636</v>
      </c>
      <c r="CK87" s="53">
        <v>14.180957746478876</v>
      </c>
      <c r="CL87" s="53">
        <v>15.229170278637769</v>
      </c>
      <c r="CM87" s="53">
        <v>13.128</v>
      </c>
      <c r="CN87" s="53">
        <v>10.553508030431107</v>
      </c>
      <c r="CO87" s="53">
        <v>7.3682349624413304</v>
      </c>
      <c r="CP87" s="53">
        <v>3.9571028541918549</v>
      </c>
      <c r="CQ87" s="53">
        <v>3.0673481049852271</v>
      </c>
      <c r="CR87" s="53">
        <v>3.2239885763653042</v>
      </c>
      <c r="CS87" s="53">
        <v>5.537669133580895</v>
      </c>
      <c r="CT87" s="53">
        <v>8.8727273484580298</v>
      </c>
      <c r="CU87" s="53">
        <v>10.292158579592025</v>
      </c>
      <c r="CV87" s="53">
        <v>11.121260869565216</v>
      </c>
      <c r="CW87" s="53">
        <v>11.819520000000002</v>
      </c>
      <c r="CX87" s="53">
        <v>12.160783281733742</v>
      </c>
      <c r="CY87" s="53">
        <v>9.822000000000001</v>
      </c>
      <c r="CZ87" s="53">
        <v>7.8633981403212179</v>
      </c>
      <c r="DA87" s="53">
        <v>6.1062857113553877</v>
      </c>
      <c r="DB87" s="53">
        <v>3.3312833725136324</v>
      </c>
      <c r="DC87" s="53">
        <v>2.5732049928914043</v>
      </c>
      <c r="DD87" s="53">
        <v>2.3402344798549612</v>
      </c>
      <c r="DE87" s="53">
        <v>4.494041235229278</v>
      </c>
      <c r="DF87" s="53">
        <v>6.4246886886889598</v>
      </c>
      <c r="DG87" s="53">
        <v>7.6129140612924671</v>
      </c>
      <c r="DH87" s="53">
        <v>8.206681922196795</v>
      </c>
      <c r="DI87" s="53">
        <v>9.4580822535211269</v>
      </c>
      <c r="DJ87" s="53">
        <v>9.092396284829718</v>
      </c>
      <c r="DK87" s="53">
        <v>6.5160000000000009</v>
      </c>
      <c r="DL87" s="53">
        <v>5.1732882502113275</v>
      </c>
      <c r="DM87" s="53">
        <v>4.844336460269445</v>
      </c>
      <c r="DN87" s="53">
        <v>2.7054638908354103</v>
      </c>
      <c r="DO87" s="53">
        <v>2.0790618807975809</v>
      </c>
      <c r="DP87" s="54">
        <v>636</v>
      </c>
      <c r="DQ87" s="54">
        <v>736</v>
      </c>
      <c r="DR87" s="54">
        <v>847</v>
      </c>
      <c r="DS87" s="54">
        <v>1084</v>
      </c>
      <c r="DT87" s="54">
        <v>1418</v>
      </c>
      <c r="DU87" s="54">
        <v>1806</v>
      </c>
      <c r="DV87" s="54">
        <v>1835</v>
      </c>
      <c r="DW87" s="54">
        <v>1904</v>
      </c>
      <c r="DX87" s="54">
        <v>1611</v>
      </c>
      <c r="DY87" s="54">
        <v>1261</v>
      </c>
      <c r="DZ87" s="54">
        <v>956</v>
      </c>
      <c r="EA87" s="54">
        <v>700</v>
      </c>
      <c r="EB87" s="54">
        <v>1</v>
      </c>
      <c r="EC87" s="55">
        <v>0.9</v>
      </c>
      <c r="ED87" s="55" t="s">
        <v>35</v>
      </c>
      <c r="EE87" s="56">
        <v>1</v>
      </c>
      <c r="EF87" s="57" t="s">
        <v>289</v>
      </c>
      <c r="EG87" s="35"/>
      <c r="EH87" s="58">
        <v>81</v>
      </c>
      <c r="EI87" s="58" t="s">
        <v>199</v>
      </c>
      <c r="EJ87" s="58">
        <v>81</v>
      </c>
      <c r="EK87" s="58" t="s">
        <v>201</v>
      </c>
      <c r="EL87" s="58">
        <v>87</v>
      </c>
      <c r="EM87" s="58" t="s">
        <v>201</v>
      </c>
      <c r="EN87" s="58">
        <v>87</v>
      </c>
      <c r="EP87" s="58">
        <v>81</v>
      </c>
      <c r="EQ87" s="35">
        <v>3274</v>
      </c>
      <c r="ER87" s="35">
        <v>211</v>
      </c>
      <c r="ES87" s="59">
        <v>-4.4800000000000004</v>
      </c>
      <c r="ET87" s="35">
        <v>-17</v>
      </c>
      <c r="EU87" s="35">
        <v>31</v>
      </c>
      <c r="EV87" s="35">
        <v>28</v>
      </c>
      <c r="EW87" s="35">
        <v>31</v>
      </c>
      <c r="EX87" s="35">
        <v>30</v>
      </c>
      <c r="EY87" s="35">
        <v>0</v>
      </c>
      <c r="EZ87" s="35">
        <v>0</v>
      </c>
      <c r="FA87" s="35">
        <v>0</v>
      </c>
      <c r="FB87" s="35">
        <v>0</v>
      </c>
      <c r="FC87" s="35">
        <v>0</v>
      </c>
      <c r="FD87" s="35">
        <v>30</v>
      </c>
      <c r="FE87" s="35">
        <v>30</v>
      </c>
      <c r="FF87" s="35">
        <v>31</v>
      </c>
      <c r="FG87" s="59">
        <v>1.31</v>
      </c>
      <c r="FH87" s="59">
        <v>2.44</v>
      </c>
      <c r="FI87" s="59">
        <v>3.69</v>
      </c>
      <c r="FJ87" s="59">
        <v>4.8600000000000003</v>
      </c>
      <c r="FK87" s="59">
        <v>5.86</v>
      </c>
      <c r="FL87" s="59">
        <v>6.08</v>
      </c>
      <c r="FM87" s="59">
        <v>6.39</v>
      </c>
      <c r="FN87" s="59">
        <v>5.31</v>
      </c>
      <c r="FO87" s="59">
        <v>4</v>
      </c>
      <c r="FP87" s="59">
        <v>2.64</v>
      </c>
      <c r="FQ87" s="59">
        <v>1.47</v>
      </c>
      <c r="FR87" s="59">
        <v>1.08</v>
      </c>
      <c r="FS87" s="60">
        <v>0.65</v>
      </c>
      <c r="FT87" s="60">
        <v>0.75</v>
      </c>
      <c r="FU87" s="60">
        <v>0.59</v>
      </c>
      <c r="FV87" s="60">
        <v>0.27</v>
      </c>
      <c r="FW87" s="60">
        <v>0.22</v>
      </c>
      <c r="FX87" s="60">
        <v>0.37</v>
      </c>
      <c r="FY87" s="60">
        <v>0.78</v>
      </c>
      <c r="FZ87" s="60">
        <v>1</v>
      </c>
      <c r="GA87" s="60">
        <v>0.52</v>
      </c>
      <c r="GB87" s="60">
        <v>0.35</v>
      </c>
      <c r="GC87" s="60">
        <v>0.06</v>
      </c>
      <c r="GD87" s="60">
        <v>0.32</v>
      </c>
    </row>
    <row r="88" spans="1:186" x14ac:dyDescent="0.2">
      <c r="A88" s="28">
        <v>82</v>
      </c>
      <c r="B88" s="50" t="s">
        <v>203</v>
      </c>
      <c r="C88" s="50" t="s">
        <v>202</v>
      </c>
      <c r="D88" s="50" t="s">
        <v>203</v>
      </c>
      <c r="E88" s="35">
        <v>921</v>
      </c>
      <c r="F88" s="51"/>
      <c r="G88" s="51"/>
      <c r="H88" s="51"/>
      <c r="I88" s="51"/>
      <c r="J88" s="51"/>
      <c r="K88" s="51"/>
      <c r="L88" s="52">
        <v>-2.93</v>
      </c>
      <c r="M88" s="52">
        <v>0.04</v>
      </c>
      <c r="N88" s="52">
        <v>4.95</v>
      </c>
      <c r="O88" s="52">
        <v>9.4600000000000009</v>
      </c>
      <c r="P88" s="52">
        <v>13.04</v>
      </c>
      <c r="Q88" s="52">
        <v>17.239999999999998</v>
      </c>
      <c r="R88" s="52">
        <v>18.98</v>
      </c>
      <c r="S88" s="52">
        <v>18.260000000000002</v>
      </c>
      <c r="T88" s="52">
        <v>14.98</v>
      </c>
      <c r="U88" s="52">
        <v>8.9499999999999993</v>
      </c>
      <c r="V88" s="52">
        <v>2.6</v>
      </c>
      <c r="W88" s="52">
        <v>-1.9</v>
      </c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53">
        <v>4.6080000000000005</v>
      </c>
      <c r="AW88" s="53">
        <v>8.604000000000001</v>
      </c>
      <c r="AX88" s="53">
        <v>13.212</v>
      </c>
      <c r="AY88" s="53">
        <v>17.208000000000002</v>
      </c>
      <c r="AZ88" s="53">
        <v>20.915999999999997</v>
      </c>
      <c r="BA88" s="53">
        <v>21.815999999999999</v>
      </c>
      <c r="BB88" s="53">
        <v>22.788</v>
      </c>
      <c r="BC88" s="53">
        <v>18.900000000000002</v>
      </c>
      <c r="BD88" s="53">
        <v>14.4</v>
      </c>
      <c r="BE88" s="53">
        <v>9.395999999999999</v>
      </c>
      <c r="BF88" s="53">
        <v>5.2919999999999998</v>
      </c>
      <c r="BG88" s="53">
        <v>3.8880000000000003</v>
      </c>
      <c r="BH88" s="53">
        <v>7.9248771184525344</v>
      </c>
      <c r="BI88" s="53">
        <v>10.280467633464374</v>
      </c>
      <c r="BJ88" s="53">
        <v>14.215901692046502</v>
      </c>
      <c r="BK88" s="53">
        <v>13.599141599917122</v>
      </c>
      <c r="BL88" s="53">
        <v>10.613553775743707</v>
      </c>
      <c r="BM88" s="53">
        <v>9.9308890140845065</v>
      </c>
      <c r="BN88" s="53">
        <v>10.735523219814239</v>
      </c>
      <c r="BO88" s="53">
        <v>11.235593220338984</v>
      </c>
      <c r="BP88" s="53">
        <v>12.476754015215553</v>
      </c>
      <c r="BQ88" s="53">
        <v>10.326100147524842</v>
      </c>
      <c r="BR88" s="53">
        <v>7.88992694334119</v>
      </c>
      <c r="BS88" s="53">
        <v>6.4541355886068237</v>
      </c>
      <c r="BT88" s="53">
        <v>5.9692746742189495</v>
      </c>
      <c r="BU88" s="53">
        <v>8.3634510106499551</v>
      </c>
      <c r="BV88" s="53">
        <v>12.737654267458678</v>
      </c>
      <c r="BW88" s="53">
        <v>13.17851182958014</v>
      </c>
      <c r="BX88" s="53">
        <v>12.264816933638441</v>
      </c>
      <c r="BY88" s="53">
        <v>12.032599436619719</v>
      </c>
      <c r="BZ88" s="53">
        <v>12.91084829721362</v>
      </c>
      <c r="CA88" s="53">
        <v>12.107627118644068</v>
      </c>
      <c r="CB88" s="53">
        <v>11.515131022823329</v>
      </c>
      <c r="CC88" s="53">
        <v>8.8053025836055774</v>
      </c>
      <c r="CD88" s="53">
        <v>5.9235148987665225</v>
      </c>
      <c r="CE88" s="53">
        <v>4.7607418467960256</v>
      </c>
      <c r="CF88" s="53">
        <v>4.0136722299853647</v>
      </c>
      <c r="CG88" s="53">
        <v>6.4464343878355352</v>
      </c>
      <c r="CH88" s="53">
        <v>11.259406842870854</v>
      </c>
      <c r="CI88" s="53">
        <v>12.75788205924316</v>
      </c>
      <c r="CJ88" s="53">
        <v>13.916080091533178</v>
      </c>
      <c r="CK88" s="53">
        <v>14.13430985915493</v>
      </c>
      <c r="CL88" s="53">
        <v>15.086173374613002</v>
      </c>
      <c r="CM88" s="53">
        <v>12.979661016949153</v>
      </c>
      <c r="CN88" s="53">
        <v>10.553508030431107</v>
      </c>
      <c r="CO88" s="53">
        <v>7.2845050196863141</v>
      </c>
      <c r="CP88" s="53">
        <v>3.9571028541918549</v>
      </c>
      <c r="CQ88" s="53">
        <v>3.0673481049852271</v>
      </c>
      <c r="CR88" s="53">
        <v>3.1501567769065568</v>
      </c>
      <c r="CS88" s="53">
        <v>5.4241923070730902</v>
      </c>
      <c r="CT88" s="53">
        <v>8.8246366853227549</v>
      </c>
      <c r="CU88" s="53">
        <v>10.122740331368288</v>
      </c>
      <c r="CV88" s="53">
        <v>11.026369565217388</v>
      </c>
      <c r="CW88" s="53">
        <v>11.78064</v>
      </c>
      <c r="CX88" s="53">
        <v>12.046597523219813</v>
      </c>
      <c r="CY88" s="53">
        <v>9.711016949152544</v>
      </c>
      <c r="CZ88" s="53">
        <v>7.8633981403212179</v>
      </c>
      <c r="DA88" s="53">
        <v>6.0368961009990763</v>
      </c>
      <c r="DB88" s="53">
        <v>3.3312833725136324</v>
      </c>
      <c r="DC88" s="53">
        <v>2.5732049928914043</v>
      </c>
      <c r="DD88" s="53">
        <v>2.2866413238277485</v>
      </c>
      <c r="DE88" s="53">
        <v>4.4019502263106451</v>
      </c>
      <c r="DF88" s="53">
        <v>6.3898665277746556</v>
      </c>
      <c r="DG88" s="53">
        <v>7.4875986034934146</v>
      </c>
      <c r="DH88" s="53">
        <v>8.1366590389016</v>
      </c>
      <c r="DI88" s="53">
        <v>9.4269701408450697</v>
      </c>
      <c r="DJ88" s="53">
        <v>9.0070216718266227</v>
      </c>
      <c r="DK88" s="53">
        <v>6.4423728813559329</v>
      </c>
      <c r="DL88" s="53">
        <v>5.1732882502113275</v>
      </c>
      <c r="DM88" s="53">
        <v>4.7892871823118375</v>
      </c>
      <c r="DN88" s="53">
        <v>2.7054638908354103</v>
      </c>
      <c r="DO88" s="53">
        <v>2.0790618807975809</v>
      </c>
      <c r="DP88" s="54">
        <v>636</v>
      </c>
      <c r="DQ88" s="54">
        <v>736</v>
      </c>
      <c r="DR88" s="54">
        <v>847</v>
      </c>
      <c r="DS88" s="54">
        <v>1084</v>
      </c>
      <c r="DT88" s="54">
        <v>1418</v>
      </c>
      <c r="DU88" s="54">
        <v>1806</v>
      </c>
      <c r="DV88" s="54">
        <v>1835</v>
      </c>
      <c r="DW88" s="54">
        <v>1904</v>
      </c>
      <c r="DX88" s="54">
        <v>1611</v>
      </c>
      <c r="DY88" s="54">
        <v>1261</v>
      </c>
      <c r="DZ88" s="54">
        <v>956</v>
      </c>
      <c r="EA88" s="54">
        <v>700</v>
      </c>
      <c r="EB88" s="54">
        <v>1</v>
      </c>
      <c r="EC88" s="55">
        <v>0.9</v>
      </c>
      <c r="ED88" s="55" t="s">
        <v>35</v>
      </c>
      <c r="EE88" s="56">
        <v>1</v>
      </c>
      <c r="EF88" s="57" t="s">
        <v>289</v>
      </c>
      <c r="EG88" s="35"/>
      <c r="EH88" s="58">
        <v>82</v>
      </c>
      <c r="EI88" s="58" t="s">
        <v>202</v>
      </c>
      <c r="EJ88" s="58">
        <v>82</v>
      </c>
      <c r="EK88" s="58" t="s">
        <v>204</v>
      </c>
      <c r="EL88" s="58">
        <v>88</v>
      </c>
      <c r="EM88" s="58" t="s">
        <v>204</v>
      </c>
      <c r="EN88" s="58">
        <v>88</v>
      </c>
      <c r="EP88" s="58">
        <v>82</v>
      </c>
      <c r="EQ88" s="35">
        <v>3685</v>
      </c>
      <c r="ER88" s="35">
        <v>227</v>
      </c>
      <c r="ES88" s="59">
        <v>-3.7699999999999996</v>
      </c>
      <c r="ET88" s="35">
        <v>-18</v>
      </c>
      <c r="EU88" s="35">
        <v>31</v>
      </c>
      <c r="EV88" s="35">
        <v>28</v>
      </c>
      <c r="EW88" s="35">
        <v>31</v>
      </c>
      <c r="EX88" s="35">
        <v>30</v>
      </c>
      <c r="EY88" s="35">
        <v>7</v>
      </c>
      <c r="EZ88" s="35">
        <v>0</v>
      </c>
      <c r="FA88" s="35">
        <v>0</v>
      </c>
      <c r="FB88" s="35">
        <v>0</v>
      </c>
      <c r="FC88" s="35">
        <v>8</v>
      </c>
      <c r="FD88" s="35">
        <v>31</v>
      </c>
      <c r="FE88" s="35">
        <v>30</v>
      </c>
      <c r="FF88" s="35">
        <v>31</v>
      </c>
      <c r="FG88" s="59">
        <v>1.28</v>
      </c>
      <c r="FH88" s="59">
        <v>2.39</v>
      </c>
      <c r="FI88" s="59">
        <v>3.67</v>
      </c>
      <c r="FJ88" s="59">
        <v>4.78</v>
      </c>
      <c r="FK88" s="59">
        <v>5.81</v>
      </c>
      <c r="FL88" s="59">
        <v>6.06</v>
      </c>
      <c r="FM88" s="59">
        <v>6.33</v>
      </c>
      <c r="FN88" s="59">
        <v>5.25</v>
      </c>
      <c r="FO88" s="59">
        <v>4</v>
      </c>
      <c r="FP88" s="59">
        <v>2.61</v>
      </c>
      <c r="FQ88" s="59">
        <v>1.47</v>
      </c>
      <c r="FR88" s="59">
        <v>1.08</v>
      </c>
      <c r="FS88" s="60">
        <v>0.36</v>
      </c>
      <c r="FT88" s="60">
        <v>0.6</v>
      </c>
      <c r="FU88" s="60">
        <v>0.33</v>
      </c>
      <c r="FV88" s="60">
        <v>7.0000000000000007E-2</v>
      </c>
      <c r="FW88" s="60">
        <v>0.01</v>
      </c>
      <c r="FX88" s="60">
        <v>7.0000000000000007E-2</v>
      </c>
      <c r="FY88" s="60">
        <v>0.74</v>
      </c>
      <c r="FZ88" s="60">
        <v>1</v>
      </c>
      <c r="GA88" s="60">
        <v>0.21</v>
      </c>
      <c r="GB88" s="60">
        <v>0.06</v>
      </c>
      <c r="GC88" s="60">
        <v>0.01</v>
      </c>
      <c r="GD88" s="60">
        <v>0.26</v>
      </c>
    </row>
    <row r="89" spans="1:186" x14ac:dyDescent="0.2">
      <c r="A89" s="28">
        <v>83</v>
      </c>
      <c r="B89" s="50" t="s">
        <v>206</v>
      </c>
      <c r="C89" s="50" t="s">
        <v>205</v>
      </c>
      <c r="D89" s="50" t="s">
        <v>206</v>
      </c>
      <c r="E89" s="35">
        <v>1327</v>
      </c>
      <c r="F89" s="51"/>
      <c r="G89" s="51"/>
      <c r="H89" s="51"/>
      <c r="I89" s="51"/>
      <c r="J89" s="51"/>
      <c r="K89" s="51"/>
      <c r="L89" s="52">
        <v>-7.48</v>
      </c>
      <c r="M89" s="52">
        <v>-3.95</v>
      </c>
      <c r="N89" s="52">
        <v>1.24</v>
      </c>
      <c r="O89" s="52">
        <v>6.1</v>
      </c>
      <c r="P89" s="52">
        <v>9.9600000000000009</v>
      </c>
      <c r="Q89" s="52">
        <v>14.48</v>
      </c>
      <c r="R89" s="52">
        <v>16.36</v>
      </c>
      <c r="S89" s="52">
        <v>15.59</v>
      </c>
      <c r="T89" s="52">
        <v>12.06</v>
      </c>
      <c r="U89" s="52">
        <v>5.54</v>
      </c>
      <c r="V89" s="52">
        <v>-1.3</v>
      </c>
      <c r="W89" s="52">
        <v>-6.15</v>
      </c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53">
        <v>4.2119999999999997</v>
      </c>
      <c r="AW89" s="53">
        <v>8.1</v>
      </c>
      <c r="AX89" s="53">
        <v>11.988000000000001</v>
      </c>
      <c r="AY89" s="53">
        <v>15.696000000000002</v>
      </c>
      <c r="AZ89" s="53">
        <v>19.907999999999998</v>
      </c>
      <c r="BA89" s="53">
        <v>20.015999999999998</v>
      </c>
      <c r="BB89" s="53">
        <v>20.988</v>
      </c>
      <c r="BC89" s="53">
        <v>17.316000000000003</v>
      </c>
      <c r="BD89" s="53">
        <v>13.284000000000001</v>
      </c>
      <c r="BE89" s="53">
        <v>9.2159999999999993</v>
      </c>
      <c r="BF89" s="53">
        <v>4.7880000000000003</v>
      </c>
      <c r="BG89" s="53">
        <v>3.8160000000000003</v>
      </c>
      <c r="BH89" s="53">
        <v>7.2438329910855188</v>
      </c>
      <c r="BI89" s="53">
        <v>9.6782645084915639</v>
      </c>
      <c r="BJ89" s="53">
        <v>12.898897175617128</v>
      </c>
      <c r="BK89" s="53">
        <v>12.404237944694279</v>
      </c>
      <c r="BL89" s="53">
        <v>10.102057208237987</v>
      </c>
      <c r="BM89" s="53">
        <v>9.1115087323943662</v>
      </c>
      <c r="BN89" s="53">
        <v>9.8875356037151683</v>
      </c>
      <c r="BO89" s="53">
        <v>10.293943502824858</v>
      </c>
      <c r="BP89" s="53">
        <v>11.509805579036348</v>
      </c>
      <c r="BQ89" s="53">
        <v>10.128282137035862</v>
      </c>
      <c r="BR89" s="53">
        <v>7.1385053296896492</v>
      </c>
      <c r="BS89" s="53">
        <v>6.3346145591881786</v>
      </c>
      <c r="BT89" s="53">
        <v>5.4562901319032582</v>
      </c>
      <c r="BU89" s="53">
        <v>7.8735417464277813</v>
      </c>
      <c r="BV89" s="53">
        <v>11.557599103715914</v>
      </c>
      <c r="BW89" s="53">
        <v>12.020567275516614</v>
      </c>
      <c r="BX89" s="53">
        <v>11.673741418764301</v>
      </c>
      <c r="BY89" s="53">
        <v>11.039810704225353</v>
      </c>
      <c r="BZ89" s="53">
        <v>11.891034055727554</v>
      </c>
      <c r="CA89" s="53">
        <v>11.092892655367232</v>
      </c>
      <c r="CB89" s="53">
        <v>10.622708368554521</v>
      </c>
      <c r="CC89" s="53">
        <v>8.6366186260652409</v>
      </c>
      <c r="CD89" s="53">
        <v>5.3593706226935209</v>
      </c>
      <c r="CE89" s="53">
        <v>4.6725799607442475</v>
      </c>
      <c r="CF89" s="53">
        <v>3.6687472727209971</v>
      </c>
      <c r="CG89" s="53">
        <v>6.0688189843639977</v>
      </c>
      <c r="CH89" s="53">
        <v>10.2163010318147</v>
      </c>
      <c r="CI89" s="53">
        <v>11.636896606338949</v>
      </c>
      <c r="CJ89" s="53">
        <v>13.245425629290615</v>
      </c>
      <c r="CK89" s="53">
        <v>12.968112676056339</v>
      </c>
      <c r="CL89" s="53">
        <v>13.894532507739937</v>
      </c>
      <c r="CM89" s="53">
        <v>11.891841807909605</v>
      </c>
      <c r="CN89" s="53">
        <v>9.7356111580726967</v>
      </c>
      <c r="CO89" s="53">
        <v>7.1449551150946231</v>
      </c>
      <c r="CP89" s="53">
        <v>3.5802359156973931</v>
      </c>
      <c r="CQ89" s="53">
        <v>3.0105453623003156</v>
      </c>
      <c r="CR89" s="53">
        <v>2.8794401788911492</v>
      </c>
      <c r="CS89" s="53">
        <v>5.1064571928512352</v>
      </c>
      <c r="CT89" s="53">
        <v>8.0070954120230997</v>
      </c>
      <c r="CU89" s="53">
        <v>9.2332945281936674</v>
      </c>
      <c r="CV89" s="53">
        <v>10.494978260869564</v>
      </c>
      <c r="CW89" s="53">
        <v>10.80864</v>
      </c>
      <c r="CX89" s="53">
        <v>11.095049535603714</v>
      </c>
      <c r="CY89" s="53">
        <v>8.8971412429378542</v>
      </c>
      <c r="CZ89" s="53">
        <v>7.253984784446323</v>
      </c>
      <c r="DA89" s="53">
        <v>5.9212467504052242</v>
      </c>
      <c r="DB89" s="53">
        <v>3.0140182894170962</v>
      </c>
      <c r="DC89" s="53">
        <v>2.5255530485786006</v>
      </c>
      <c r="DD89" s="53">
        <v>2.0901330850613014</v>
      </c>
      <c r="DE89" s="53">
        <v>4.1440954013384736</v>
      </c>
      <c r="DF89" s="53">
        <v>5.7978897922314996</v>
      </c>
      <c r="DG89" s="53">
        <v>6.8296924500483867</v>
      </c>
      <c r="DH89" s="53">
        <v>7.7445308924485117</v>
      </c>
      <c r="DI89" s="53">
        <v>8.6491673239436615</v>
      </c>
      <c r="DJ89" s="53">
        <v>8.2955665634674904</v>
      </c>
      <c r="DK89" s="53">
        <v>5.9024406779661023</v>
      </c>
      <c r="DL89" s="53">
        <v>4.7723584108199493</v>
      </c>
      <c r="DM89" s="53">
        <v>4.6975383857158253</v>
      </c>
      <c r="DN89" s="53">
        <v>2.4478006631368001</v>
      </c>
      <c r="DO89" s="53">
        <v>2.0405607348568848</v>
      </c>
      <c r="DP89" s="54">
        <v>636</v>
      </c>
      <c r="DQ89" s="54">
        <v>736</v>
      </c>
      <c r="DR89" s="54">
        <v>847</v>
      </c>
      <c r="DS89" s="54">
        <v>1084</v>
      </c>
      <c r="DT89" s="54">
        <v>1418</v>
      </c>
      <c r="DU89" s="54">
        <v>1806</v>
      </c>
      <c r="DV89" s="54">
        <v>1835</v>
      </c>
      <c r="DW89" s="54">
        <v>1904</v>
      </c>
      <c r="DX89" s="54">
        <v>1611</v>
      </c>
      <c r="DY89" s="54">
        <v>1261</v>
      </c>
      <c r="DZ89" s="54">
        <v>956</v>
      </c>
      <c r="EA89" s="54">
        <v>700</v>
      </c>
      <c r="EB89" s="54">
        <v>1</v>
      </c>
      <c r="EC89" s="55">
        <v>0.9</v>
      </c>
      <c r="ED89" s="55" t="s">
        <v>35</v>
      </c>
      <c r="EE89" s="56">
        <v>1</v>
      </c>
      <c r="EF89" s="57" t="s">
        <v>289</v>
      </c>
      <c r="EG89" s="35"/>
      <c r="EH89" s="58">
        <v>83</v>
      </c>
      <c r="EI89" s="58" t="s">
        <v>205</v>
      </c>
      <c r="EJ89" s="58">
        <v>83</v>
      </c>
      <c r="EK89" s="58" t="s">
        <v>207</v>
      </c>
      <c r="EL89" s="58">
        <v>89</v>
      </c>
      <c r="EM89" s="58" t="s">
        <v>207</v>
      </c>
      <c r="EN89" s="58">
        <v>89</v>
      </c>
      <c r="EP89" s="58">
        <v>83</v>
      </c>
      <c r="EQ89" s="35">
        <v>4998</v>
      </c>
      <c r="ER89" s="35">
        <v>279</v>
      </c>
      <c r="ES89" s="59">
        <v>-2.09</v>
      </c>
      <c r="ET89" s="35">
        <v>-21</v>
      </c>
      <c r="EU89" s="35">
        <v>31</v>
      </c>
      <c r="EV89" s="35">
        <v>28</v>
      </c>
      <c r="EW89" s="35">
        <v>31</v>
      </c>
      <c r="EX89" s="35">
        <v>30</v>
      </c>
      <c r="EY89" s="35">
        <v>31</v>
      </c>
      <c r="EZ89" s="35">
        <v>3</v>
      </c>
      <c r="FA89" s="35">
        <v>0</v>
      </c>
      <c r="FB89" s="35">
        <v>3</v>
      </c>
      <c r="FC89" s="35">
        <v>30</v>
      </c>
      <c r="FD89" s="35">
        <v>31</v>
      </c>
      <c r="FE89" s="35">
        <v>30</v>
      </c>
      <c r="FF89" s="35">
        <v>31</v>
      </c>
      <c r="FG89" s="59">
        <v>1.17</v>
      </c>
      <c r="FH89" s="59">
        <v>2.25</v>
      </c>
      <c r="FI89" s="59">
        <v>3.33</v>
      </c>
      <c r="FJ89" s="59">
        <v>4.3600000000000003</v>
      </c>
      <c r="FK89" s="59">
        <v>5.53</v>
      </c>
      <c r="FL89" s="59">
        <v>5.56</v>
      </c>
      <c r="FM89" s="59">
        <v>5.83</v>
      </c>
      <c r="FN89" s="59">
        <v>4.8099999999999996</v>
      </c>
      <c r="FO89" s="59">
        <v>3.69</v>
      </c>
      <c r="FP89" s="59">
        <v>2.56</v>
      </c>
      <c r="FQ89" s="59">
        <v>1.33</v>
      </c>
      <c r="FR89" s="59">
        <v>1.06</v>
      </c>
      <c r="FS89" s="60">
        <v>0.01</v>
      </c>
      <c r="FT89" s="60">
        <v>0</v>
      </c>
      <c r="FU89" s="60">
        <v>7.0000000000000007E-2</v>
      </c>
      <c r="FV89" s="60">
        <v>0.41</v>
      </c>
      <c r="FW89" s="60">
        <v>0.56000000000000005</v>
      </c>
      <c r="FX89" s="60">
        <v>0.59</v>
      </c>
      <c r="FY89" s="60">
        <v>0.91</v>
      </c>
      <c r="FZ89" s="60">
        <v>1</v>
      </c>
      <c r="GA89" s="60">
        <v>0.88</v>
      </c>
      <c r="GB89" s="60">
        <v>0.71</v>
      </c>
      <c r="GC89" s="60">
        <v>0.04</v>
      </c>
      <c r="GD89" s="60">
        <v>0.02</v>
      </c>
    </row>
    <row r="90" spans="1:186" x14ac:dyDescent="0.2">
      <c r="A90" s="28">
        <v>84</v>
      </c>
      <c r="B90" s="50" t="s">
        <v>209</v>
      </c>
      <c r="C90" s="50" t="s">
        <v>208</v>
      </c>
      <c r="D90" s="50" t="s">
        <v>209</v>
      </c>
      <c r="E90" s="35">
        <v>1310</v>
      </c>
      <c r="F90" s="51"/>
      <c r="G90" s="51"/>
      <c r="H90" s="51"/>
      <c r="I90" s="51"/>
      <c r="J90" s="51"/>
      <c r="K90" s="51"/>
      <c r="L90" s="52">
        <v>-6.9</v>
      </c>
      <c r="M90" s="52">
        <v>-4.53</v>
      </c>
      <c r="N90" s="52">
        <v>0.2</v>
      </c>
      <c r="O90" s="52">
        <v>4.9400000000000004</v>
      </c>
      <c r="P90" s="52">
        <v>8.92</v>
      </c>
      <c r="Q90" s="52">
        <v>13.22</v>
      </c>
      <c r="R90" s="52">
        <v>15.7</v>
      </c>
      <c r="S90" s="52">
        <v>15.27</v>
      </c>
      <c r="T90" s="52">
        <v>11.93</v>
      </c>
      <c r="U90" s="52">
        <v>6.23</v>
      </c>
      <c r="V90" s="52">
        <v>-0.12</v>
      </c>
      <c r="W90" s="52">
        <v>-5.18</v>
      </c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53">
        <v>4.3920000000000003</v>
      </c>
      <c r="AW90" s="53">
        <v>8.2080000000000002</v>
      </c>
      <c r="AX90" s="53">
        <v>12.492000000000001</v>
      </c>
      <c r="AY90" s="53">
        <v>16.2</v>
      </c>
      <c r="AZ90" s="53">
        <v>20.196000000000002</v>
      </c>
      <c r="BA90" s="53">
        <v>20.916</v>
      </c>
      <c r="BB90" s="53">
        <v>21.995999999999999</v>
      </c>
      <c r="BC90" s="53">
        <v>18.108000000000001</v>
      </c>
      <c r="BD90" s="53">
        <v>13.895999999999999</v>
      </c>
      <c r="BE90" s="53">
        <v>9.2880000000000003</v>
      </c>
      <c r="BF90" s="53">
        <v>5.0039999999999996</v>
      </c>
      <c r="BG90" s="53">
        <v>3.8880000000000003</v>
      </c>
      <c r="BH90" s="53">
        <v>7.5533985035250719</v>
      </c>
      <c r="BI90" s="53">
        <v>9.8073080352714523</v>
      </c>
      <c r="BJ90" s="53">
        <v>13.441193152970399</v>
      </c>
      <c r="BK90" s="53">
        <v>12.802539163101892</v>
      </c>
      <c r="BL90" s="53">
        <v>10.248199084668192</v>
      </c>
      <c r="BM90" s="53">
        <v>9.5211988732394364</v>
      </c>
      <c r="BN90" s="53">
        <v>10.362408668730648</v>
      </c>
      <c r="BO90" s="53">
        <v>10.764768361581922</v>
      </c>
      <c r="BP90" s="53">
        <v>12.040067624683008</v>
      </c>
      <c r="BQ90" s="53">
        <v>10.207409341231454</v>
      </c>
      <c r="BR90" s="53">
        <v>7.460543164111737</v>
      </c>
      <c r="BS90" s="53">
        <v>6.4541355886068237</v>
      </c>
      <c r="BT90" s="53">
        <v>5.6894649238649366</v>
      </c>
      <c r="BU90" s="53">
        <v>7.9785223030468186</v>
      </c>
      <c r="BV90" s="53">
        <v>12.043504171139405</v>
      </c>
      <c r="BW90" s="53">
        <v>12.406548793537787</v>
      </c>
      <c r="BX90" s="53">
        <v>11.84262013729977</v>
      </c>
      <c r="BY90" s="53">
        <v>11.536205070422536</v>
      </c>
      <c r="BZ90" s="53">
        <v>12.46213003095975</v>
      </c>
      <c r="CA90" s="53">
        <v>11.600259887005651</v>
      </c>
      <c r="CB90" s="53">
        <v>11.112101437024512</v>
      </c>
      <c r="CC90" s="53">
        <v>8.7040922090813773</v>
      </c>
      <c r="CD90" s="53">
        <v>5.6011467410105213</v>
      </c>
      <c r="CE90" s="53">
        <v>4.7607418467960256</v>
      </c>
      <c r="CF90" s="53">
        <v>3.8255313442048009</v>
      </c>
      <c r="CG90" s="53">
        <v>6.1497365708221841</v>
      </c>
      <c r="CH90" s="53">
        <v>10.645815189308411</v>
      </c>
      <c r="CI90" s="53">
        <v>12.010558423973684</v>
      </c>
      <c r="CJ90" s="53">
        <v>13.437041189931348</v>
      </c>
      <c r="CK90" s="53">
        <v>13.551211267605634</v>
      </c>
      <c r="CL90" s="53">
        <v>14.561851393188855</v>
      </c>
      <c r="CM90" s="53">
        <v>12.435751412429379</v>
      </c>
      <c r="CN90" s="53">
        <v>10.184135249366019</v>
      </c>
      <c r="CO90" s="53">
        <v>7.2007750769312997</v>
      </c>
      <c r="CP90" s="53">
        <v>3.7417503179093048</v>
      </c>
      <c r="CQ90" s="53">
        <v>3.0673481049852271</v>
      </c>
      <c r="CR90" s="53">
        <v>3.002493177989062</v>
      </c>
      <c r="CS90" s="53">
        <v>5.1745432887559177</v>
      </c>
      <c r="CT90" s="53">
        <v>8.3437300539700168</v>
      </c>
      <c r="CU90" s="53">
        <v>9.5297764625852057</v>
      </c>
      <c r="CV90" s="53">
        <v>10.646804347826086</v>
      </c>
      <c r="CW90" s="53">
        <v>11.294639999999999</v>
      </c>
      <c r="CX90" s="53">
        <v>11.62791640866873</v>
      </c>
      <c r="CY90" s="53">
        <v>9.3040790960452</v>
      </c>
      <c r="CZ90" s="53">
        <v>7.5881792054099746</v>
      </c>
      <c r="DA90" s="53">
        <v>5.9675064906427657</v>
      </c>
      <c r="DB90" s="53">
        <v>3.1499890393156114</v>
      </c>
      <c r="DC90" s="53">
        <v>2.5732049928914043</v>
      </c>
      <c r="DD90" s="53">
        <v>2.1794550117733227</v>
      </c>
      <c r="DE90" s="53">
        <v>4.1993500066896532</v>
      </c>
      <c r="DF90" s="53">
        <v>6.041644918631623</v>
      </c>
      <c r="DG90" s="53">
        <v>7.0489945011967281</v>
      </c>
      <c r="DH90" s="53">
        <v>7.8565675057208235</v>
      </c>
      <c r="DI90" s="53">
        <v>9.0380687323943647</v>
      </c>
      <c r="DJ90" s="53">
        <v>8.6939814241486051</v>
      </c>
      <c r="DK90" s="53">
        <v>6.172406779661018</v>
      </c>
      <c r="DL90" s="53">
        <v>4.9922231614539312</v>
      </c>
      <c r="DM90" s="53">
        <v>4.7342379043542309</v>
      </c>
      <c r="DN90" s="53">
        <v>2.5582277607219184</v>
      </c>
      <c r="DO90" s="53">
        <v>2.0790618807975809</v>
      </c>
      <c r="DP90" s="54">
        <v>636</v>
      </c>
      <c r="DQ90" s="54">
        <v>736</v>
      </c>
      <c r="DR90" s="54">
        <v>847</v>
      </c>
      <c r="DS90" s="54">
        <v>1084</v>
      </c>
      <c r="DT90" s="54">
        <v>1418</v>
      </c>
      <c r="DU90" s="54">
        <v>1806</v>
      </c>
      <c r="DV90" s="54">
        <v>1835</v>
      </c>
      <c r="DW90" s="54">
        <v>1904</v>
      </c>
      <c r="DX90" s="54">
        <v>1611</v>
      </c>
      <c r="DY90" s="54">
        <v>1261</v>
      </c>
      <c r="DZ90" s="54">
        <v>956</v>
      </c>
      <c r="EA90" s="54">
        <v>700</v>
      </c>
      <c r="EB90" s="54">
        <v>1</v>
      </c>
      <c r="EC90" s="55">
        <v>0.9</v>
      </c>
      <c r="ED90" s="55" t="s">
        <v>35</v>
      </c>
      <c r="EE90" s="56">
        <v>1</v>
      </c>
      <c r="EF90" s="57" t="s">
        <v>289</v>
      </c>
      <c r="EG90" s="35"/>
      <c r="EH90" s="58">
        <v>84</v>
      </c>
      <c r="EI90" s="58" t="s">
        <v>208</v>
      </c>
      <c r="EJ90" s="58">
        <v>84</v>
      </c>
      <c r="EK90" s="58" t="s">
        <v>210</v>
      </c>
      <c r="EL90" s="58">
        <v>90</v>
      </c>
      <c r="EM90" s="58" t="s">
        <v>210</v>
      </c>
      <c r="EN90" s="58">
        <v>90</v>
      </c>
      <c r="EP90" s="58">
        <v>84</v>
      </c>
      <c r="EQ90" s="35">
        <v>4961</v>
      </c>
      <c r="ER90" s="35">
        <v>271</v>
      </c>
      <c r="ES90" s="59">
        <v>-1.6900000000000013</v>
      </c>
      <c r="ET90" s="35">
        <v>-20</v>
      </c>
      <c r="EU90" s="35">
        <v>31</v>
      </c>
      <c r="EV90" s="35">
        <v>28</v>
      </c>
      <c r="EW90" s="35">
        <v>31</v>
      </c>
      <c r="EX90" s="35">
        <v>30</v>
      </c>
      <c r="EY90" s="35">
        <v>29</v>
      </c>
      <c r="EZ90" s="35">
        <v>0</v>
      </c>
      <c r="FA90" s="35">
        <v>0</v>
      </c>
      <c r="FB90" s="35">
        <v>0</v>
      </c>
      <c r="FC90" s="35">
        <v>30</v>
      </c>
      <c r="FD90" s="35">
        <v>31</v>
      </c>
      <c r="FE90" s="35">
        <v>30</v>
      </c>
      <c r="FF90" s="35">
        <v>31</v>
      </c>
      <c r="FG90" s="59">
        <v>1.22</v>
      </c>
      <c r="FH90" s="59">
        <v>2.2799999999999998</v>
      </c>
      <c r="FI90" s="59">
        <v>3.47</v>
      </c>
      <c r="FJ90" s="59">
        <v>4.5</v>
      </c>
      <c r="FK90" s="59">
        <v>5.61</v>
      </c>
      <c r="FL90" s="59">
        <v>5.81</v>
      </c>
      <c r="FM90" s="59">
        <v>6.11</v>
      </c>
      <c r="FN90" s="59">
        <v>5.03</v>
      </c>
      <c r="FO90" s="59">
        <v>3.86</v>
      </c>
      <c r="FP90" s="59">
        <v>2.58</v>
      </c>
      <c r="FQ90" s="59">
        <v>1.39</v>
      </c>
      <c r="FR90" s="59">
        <v>1.08</v>
      </c>
      <c r="FS90" s="60">
        <v>0.06</v>
      </c>
      <c r="FT90" s="60">
        <v>7.0000000000000007E-2</v>
      </c>
      <c r="FU90" s="60">
        <v>7.0000000000000007E-2</v>
      </c>
      <c r="FV90" s="60">
        <v>0.09</v>
      </c>
      <c r="FW90" s="60">
        <v>0.19</v>
      </c>
      <c r="FX90" s="60">
        <v>0.2</v>
      </c>
      <c r="FY90" s="60">
        <v>0.45</v>
      </c>
      <c r="FZ90" s="60">
        <v>0.6</v>
      </c>
      <c r="GA90" s="60">
        <v>0.47</v>
      </c>
      <c r="GB90" s="60">
        <v>0.31</v>
      </c>
      <c r="GC90" s="60">
        <v>0.01</v>
      </c>
      <c r="GD90" s="60">
        <v>0.06</v>
      </c>
    </row>
    <row r="91" spans="1:186" x14ac:dyDescent="0.2">
      <c r="A91" s="28">
        <v>85</v>
      </c>
      <c r="B91" s="50" t="s">
        <v>212</v>
      </c>
      <c r="C91" s="50" t="s">
        <v>211</v>
      </c>
      <c r="D91" s="50" t="s">
        <v>212</v>
      </c>
      <c r="E91" s="35">
        <v>1428</v>
      </c>
      <c r="F91" s="51"/>
      <c r="G91" s="51"/>
      <c r="H91" s="51"/>
      <c r="I91" s="51"/>
      <c r="J91" s="51"/>
      <c r="K91" s="51"/>
      <c r="L91" s="52">
        <v>-9.64</v>
      </c>
      <c r="M91" s="52">
        <v>-5.57</v>
      </c>
      <c r="N91" s="52">
        <v>1.17</v>
      </c>
      <c r="O91" s="52">
        <v>7.36</v>
      </c>
      <c r="P91" s="52">
        <v>12.27</v>
      </c>
      <c r="Q91" s="52">
        <v>18.03</v>
      </c>
      <c r="R91" s="52">
        <v>20.420000000000002</v>
      </c>
      <c r="S91" s="52">
        <v>19.440000000000001</v>
      </c>
      <c r="T91" s="52">
        <v>14.94</v>
      </c>
      <c r="U91" s="52">
        <v>6.65</v>
      </c>
      <c r="V91" s="52">
        <v>-2.06</v>
      </c>
      <c r="W91" s="52">
        <v>-8.24</v>
      </c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53">
        <v>4.5000000000000009</v>
      </c>
      <c r="AW91" s="53">
        <v>8.3160000000000007</v>
      </c>
      <c r="AX91" s="53">
        <v>12.888000000000002</v>
      </c>
      <c r="AY91" s="53">
        <v>16.704000000000001</v>
      </c>
      <c r="AZ91" s="53">
        <v>20.484000000000002</v>
      </c>
      <c r="BA91" s="53">
        <v>21.491999999999997</v>
      </c>
      <c r="BB91" s="53">
        <v>22.608000000000001</v>
      </c>
      <c r="BC91" s="53">
        <v>18.612000000000002</v>
      </c>
      <c r="BD91" s="53">
        <v>14.292000000000002</v>
      </c>
      <c r="BE91" s="53">
        <v>9.2880000000000003</v>
      </c>
      <c r="BF91" s="53">
        <v>5.1839999999999993</v>
      </c>
      <c r="BG91" s="53">
        <v>3.8880000000000003</v>
      </c>
      <c r="BH91" s="53">
        <v>7.7391378109888027</v>
      </c>
      <c r="BI91" s="53">
        <v>9.9363515620513407</v>
      </c>
      <c r="BJ91" s="53">
        <v>13.867282849462256</v>
      </c>
      <c r="BK91" s="53">
        <v>13.200840381509506</v>
      </c>
      <c r="BL91" s="53">
        <v>10.394340961098399</v>
      </c>
      <c r="BM91" s="53">
        <v>9.7834005633802814</v>
      </c>
      <c r="BN91" s="53">
        <v>10.650724458204333</v>
      </c>
      <c r="BO91" s="53">
        <v>11.064384180790961</v>
      </c>
      <c r="BP91" s="53">
        <v>12.383178360101438</v>
      </c>
      <c r="BQ91" s="53">
        <v>10.207409341231454</v>
      </c>
      <c r="BR91" s="53">
        <v>7.7289080261301448</v>
      </c>
      <c r="BS91" s="53">
        <v>6.4541355886068237</v>
      </c>
      <c r="BT91" s="53">
        <v>5.8293697990419426</v>
      </c>
      <c r="BU91" s="53">
        <v>8.083502859665856</v>
      </c>
      <c r="BV91" s="53">
        <v>12.425286724115006</v>
      </c>
      <c r="BW91" s="53">
        <v>12.792530311558963</v>
      </c>
      <c r="BX91" s="53">
        <v>12.011498855835239</v>
      </c>
      <c r="BY91" s="53">
        <v>11.853897464788734</v>
      </c>
      <c r="BZ91" s="53">
        <v>12.808866873065014</v>
      </c>
      <c r="CA91" s="53">
        <v>11.923129943502826</v>
      </c>
      <c r="CB91" s="53">
        <v>11.428767540152155</v>
      </c>
      <c r="CC91" s="53">
        <v>8.7040922090813773</v>
      </c>
      <c r="CD91" s="53">
        <v>5.8026268396080223</v>
      </c>
      <c r="CE91" s="53">
        <v>4.7607418467960256</v>
      </c>
      <c r="CF91" s="53">
        <v>3.9196017870950826</v>
      </c>
      <c r="CG91" s="53">
        <v>6.2306541572803713</v>
      </c>
      <c r="CH91" s="53">
        <v>10.983290598767756</v>
      </c>
      <c r="CI91" s="53">
        <v>12.384220241608421</v>
      </c>
      <c r="CJ91" s="53">
        <v>13.62865675057208</v>
      </c>
      <c r="CK91" s="53">
        <v>13.924394366197184</v>
      </c>
      <c r="CL91" s="53">
        <v>14.967009287925697</v>
      </c>
      <c r="CM91" s="53">
        <v>12.78187570621469</v>
      </c>
      <c r="CN91" s="53">
        <v>10.474356720202875</v>
      </c>
      <c r="CO91" s="53">
        <v>7.2007750769312997</v>
      </c>
      <c r="CP91" s="53">
        <v>3.8763456530858984</v>
      </c>
      <c r="CQ91" s="53">
        <v>3.0673481049852271</v>
      </c>
      <c r="CR91" s="53">
        <v>3.0763249774478094</v>
      </c>
      <c r="CS91" s="53">
        <v>5.2426293846606011</v>
      </c>
      <c r="CT91" s="53">
        <v>8.6082287012140224</v>
      </c>
      <c r="CU91" s="53">
        <v>9.8262583969767459</v>
      </c>
      <c r="CV91" s="53">
        <v>10.798630434782607</v>
      </c>
      <c r="CW91" s="53">
        <v>11.60568</v>
      </c>
      <c r="CX91" s="53">
        <v>11.951442724458204</v>
      </c>
      <c r="CY91" s="53">
        <v>9.5630395480226014</v>
      </c>
      <c r="CZ91" s="53">
        <v>7.8044226542688095</v>
      </c>
      <c r="DA91" s="53">
        <v>5.9675064906427657</v>
      </c>
      <c r="DB91" s="53">
        <v>3.2632979975643743</v>
      </c>
      <c r="DC91" s="53">
        <v>2.5732049928914043</v>
      </c>
      <c r="DD91" s="53">
        <v>2.2330481678005358</v>
      </c>
      <c r="DE91" s="53">
        <v>4.2546046120408327</v>
      </c>
      <c r="DF91" s="53">
        <v>6.233166803660291</v>
      </c>
      <c r="DG91" s="53">
        <v>7.2682965523450713</v>
      </c>
      <c r="DH91" s="53">
        <v>7.9686041189931345</v>
      </c>
      <c r="DI91" s="53">
        <v>9.2869656338028168</v>
      </c>
      <c r="DJ91" s="53">
        <v>8.9358761609907091</v>
      </c>
      <c r="DK91" s="53">
        <v>6.3442033898305095</v>
      </c>
      <c r="DL91" s="53">
        <v>5.1344885883347429</v>
      </c>
      <c r="DM91" s="53">
        <v>4.7342379043542309</v>
      </c>
      <c r="DN91" s="53">
        <v>2.6502503420428507</v>
      </c>
      <c r="DO91" s="53">
        <v>2.0790618807975809</v>
      </c>
      <c r="DP91" s="54">
        <v>636</v>
      </c>
      <c r="DQ91" s="54">
        <v>736</v>
      </c>
      <c r="DR91" s="54">
        <v>847</v>
      </c>
      <c r="DS91" s="54">
        <v>1084</v>
      </c>
      <c r="DT91" s="54">
        <v>1418</v>
      </c>
      <c r="DU91" s="54">
        <v>1806</v>
      </c>
      <c r="DV91" s="54">
        <v>1835</v>
      </c>
      <c r="DW91" s="54">
        <v>1904</v>
      </c>
      <c r="DX91" s="54">
        <v>1611</v>
      </c>
      <c r="DY91" s="54">
        <v>1261</v>
      </c>
      <c r="DZ91" s="54">
        <v>956</v>
      </c>
      <c r="EA91" s="54">
        <v>700</v>
      </c>
      <c r="EB91" s="54">
        <v>1</v>
      </c>
      <c r="EC91" s="55">
        <v>0.9</v>
      </c>
      <c r="ED91" s="55" t="s">
        <v>35</v>
      </c>
      <c r="EE91" s="56">
        <v>1</v>
      </c>
      <c r="EF91" s="57" t="s">
        <v>289</v>
      </c>
      <c r="EG91" s="35"/>
      <c r="EH91" s="58">
        <v>85</v>
      </c>
      <c r="EI91" s="58" t="s">
        <v>211</v>
      </c>
      <c r="EJ91" s="58">
        <v>85</v>
      </c>
      <c r="EK91" s="58" t="s">
        <v>212</v>
      </c>
      <c r="EL91" s="58">
        <v>85</v>
      </c>
      <c r="EM91" s="58" t="s">
        <v>212</v>
      </c>
      <c r="EN91" s="58">
        <v>85</v>
      </c>
      <c r="EP91" s="58">
        <v>85</v>
      </c>
      <c r="EQ91" s="35">
        <v>4945</v>
      </c>
      <c r="ER91" s="35">
        <v>277</v>
      </c>
      <c r="ES91" s="59">
        <v>-2.1499999999999986</v>
      </c>
      <c r="ET91" s="35">
        <v>-20</v>
      </c>
      <c r="EU91" s="35">
        <v>31</v>
      </c>
      <c r="EV91" s="35">
        <v>28</v>
      </c>
      <c r="EW91" s="35">
        <v>31</v>
      </c>
      <c r="EX91" s="35">
        <v>30</v>
      </c>
      <c r="EY91" s="35">
        <v>31</v>
      </c>
      <c r="EZ91" s="35">
        <v>2</v>
      </c>
      <c r="FA91" s="35">
        <v>0</v>
      </c>
      <c r="FB91" s="35">
        <v>2</v>
      </c>
      <c r="FC91" s="35">
        <v>30</v>
      </c>
      <c r="FD91" s="35">
        <v>31</v>
      </c>
      <c r="FE91" s="35">
        <v>30</v>
      </c>
      <c r="FF91" s="35">
        <v>31</v>
      </c>
      <c r="FG91" s="59">
        <v>1.25</v>
      </c>
      <c r="FH91" s="59">
        <v>2.31</v>
      </c>
      <c r="FI91" s="59">
        <v>3.58</v>
      </c>
      <c r="FJ91" s="59">
        <v>4.6399999999999997</v>
      </c>
      <c r="FK91" s="59">
        <v>5.69</v>
      </c>
      <c r="FL91" s="59">
        <v>5.97</v>
      </c>
      <c r="FM91" s="59">
        <v>6.28</v>
      </c>
      <c r="FN91" s="59">
        <v>5.17</v>
      </c>
      <c r="FO91" s="59">
        <v>3.97</v>
      </c>
      <c r="FP91" s="59">
        <v>2.58</v>
      </c>
      <c r="FQ91" s="59">
        <v>1.44</v>
      </c>
      <c r="FR91" s="59">
        <v>1.08</v>
      </c>
      <c r="FS91" s="60">
        <v>0.71</v>
      </c>
      <c r="FT91" s="60">
        <v>0.95</v>
      </c>
      <c r="FU91" s="60">
        <v>0.79</v>
      </c>
      <c r="FV91" s="60">
        <v>0.12</v>
      </c>
      <c r="FW91" s="60">
        <v>0.04</v>
      </c>
      <c r="FX91" s="60">
        <v>0.13</v>
      </c>
      <c r="FY91" s="60">
        <v>0.56999999999999995</v>
      </c>
      <c r="FZ91" s="60">
        <v>0.85</v>
      </c>
      <c r="GA91" s="60">
        <v>0.33</v>
      </c>
      <c r="GB91" s="60">
        <v>0.1</v>
      </c>
      <c r="GC91" s="60">
        <v>0.01</v>
      </c>
      <c r="GD91" s="60">
        <v>0.1</v>
      </c>
    </row>
    <row r="92" spans="1:186" x14ac:dyDescent="0.2">
      <c r="A92" s="28">
        <v>86</v>
      </c>
      <c r="B92" s="50" t="s">
        <v>198</v>
      </c>
      <c r="C92" s="50" t="s">
        <v>213</v>
      </c>
      <c r="D92" s="50" t="s">
        <v>198</v>
      </c>
      <c r="E92" s="35">
        <v>689</v>
      </c>
      <c r="F92" s="51"/>
      <c r="G92" s="51"/>
      <c r="H92" s="51"/>
      <c r="I92" s="51"/>
      <c r="J92" s="51"/>
      <c r="K92" s="51"/>
      <c r="L92" s="52">
        <v>-0.06</v>
      </c>
      <c r="M92" s="52">
        <v>2.3199999999999998</v>
      </c>
      <c r="N92" s="52">
        <v>6.05</v>
      </c>
      <c r="O92" s="52">
        <v>9.5299999999999994</v>
      </c>
      <c r="P92" s="52">
        <v>12.31</v>
      </c>
      <c r="Q92" s="52">
        <v>15.56</v>
      </c>
      <c r="R92" s="52">
        <v>16.91</v>
      </c>
      <c r="S92" s="52">
        <v>16.350000000000001</v>
      </c>
      <c r="T92" s="52">
        <v>13.82</v>
      </c>
      <c r="U92" s="52">
        <v>9.14</v>
      </c>
      <c r="V92" s="52">
        <v>4.22</v>
      </c>
      <c r="W92" s="52">
        <v>0.73</v>
      </c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53">
        <v>4.3920000000000003</v>
      </c>
      <c r="AW92" s="53">
        <v>8.1</v>
      </c>
      <c r="AX92" s="53">
        <v>12.383999999999999</v>
      </c>
      <c r="AY92" s="53">
        <v>16.091999999999999</v>
      </c>
      <c r="AZ92" s="53">
        <v>20.088000000000001</v>
      </c>
      <c r="BA92" s="53">
        <v>20.591999999999999</v>
      </c>
      <c r="BB92" s="53">
        <v>21.815999999999999</v>
      </c>
      <c r="BC92" s="53">
        <v>17.891999999999999</v>
      </c>
      <c r="BD92" s="53">
        <v>13.788</v>
      </c>
      <c r="BE92" s="53">
        <v>9.2880000000000003</v>
      </c>
      <c r="BF92" s="53">
        <v>5.0039999999999996</v>
      </c>
      <c r="BG92" s="53">
        <v>3.8160000000000003</v>
      </c>
      <c r="BH92" s="53">
        <v>7.5533985035250719</v>
      </c>
      <c r="BI92" s="53">
        <v>9.6782645084915639</v>
      </c>
      <c r="BJ92" s="53">
        <v>13.324986872108983</v>
      </c>
      <c r="BK92" s="53">
        <v>12.717188902014545</v>
      </c>
      <c r="BL92" s="53">
        <v>10.193395881006866</v>
      </c>
      <c r="BM92" s="53">
        <v>9.3737104225352113</v>
      </c>
      <c r="BN92" s="53">
        <v>10.277609907120741</v>
      </c>
      <c r="BO92" s="53">
        <v>10.636361581920903</v>
      </c>
      <c r="BP92" s="53">
        <v>11.946491969568893</v>
      </c>
      <c r="BQ92" s="53">
        <v>10.207409341231454</v>
      </c>
      <c r="BR92" s="53">
        <v>7.460543164111737</v>
      </c>
      <c r="BS92" s="53">
        <v>6.3346145591881786</v>
      </c>
      <c r="BT92" s="53">
        <v>5.6894649238649366</v>
      </c>
      <c r="BU92" s="53">
        <v>7.8735417464277813</v>
      </c>
      <c r="BV92" s="53">
        <v>11.939381656691513</v>
      </c>
      <c r="BW92" s="53">
        <v>12.323838468247535</v>
      </c>
      <c r="BX92" s="53">
        <v>11.77929061784897</v>
      </c>
      <c r="BY92" s="53">
        <v>11.35750309859155</v>
      </c>
      <c r="BZ92" s="53">
        <v>12.360148606811144</v>
      </c>
      <c r="CA92" s="53">
        <v>11.461887005649718</v>
      </c>
      <c r="CB92" s="53">
        <v>11.025737954353337</v>
      </c>
      <c r="CC92" s="53">
        <v>8.7040922090813773</v>
      </c>
      <c r="CD92" s="53">
        <v>5.6011467410105213</v>
      </c>
      <c r="CE92" s="53">
        <v>4.6725799607442475</v>
      </c>
      <c r="CF92" s="53">
        <v>3.8255313442048009</v>
      </c>
      <c r="CG92" s="53">
        <v>6.0688189843639977</v>
      </c>
      <c r="CH92" s="53">
        <v>10.553776441274042</v>
      </c>
      <c r="CI92" s="53">
        <v>11.930488034480526</v>
      </c>
      <c r="CJ92" s="53">
        <v>13.365185354691073</v>
      </c>
      <c r="CK92" s="53">
        <v>13.341295774647888</v>
      </c>
      <c r="CL92" s="53">
        <v>14.442687306501547</v>
      </c>
      <c r="CM92" s="53">
        <v>12.287412429378531</v>
      </c>
      <c r="CN92" s="53">
        <v>10.104983939137785</v>
      </c>
      <c r="CO92" s="53">
        <v>7.2007750769312997</v>
      </c>
      <c r="CP92" s="53">
        <v>3.7417503179093048</v>
      </c>
      <c r="CQ92" s="53">
        <v>3.0105453623003156</v>
      </c>
      <c r="CR92" s="53">
        <v>3.002493177989062</v>
      </c>
      <c r="CS92" s="53">
        <v>5.1064571928512352</v>
      </c>
      <c r="CT92" s="53">
        <v>8.2715940592671053</v>
      </c>
      <c r="CU92" s="53">
        <v>9.466244619501305</v>
      </c>
      <c r="CV92" s="53">
        <v>10.58986956521739</v>
      </c>
      <c r="CW92" s="53">
        <v>11.119680000000001</v>
      </c>
      <c r="CX92" s="53">
        <v>11.532761609907119</v>
      </c>
      <c r="CY92" s="53">
        <v>9.1930960451977413</v>
      </c>
      <c r="CZ92" s="53">
        <v>7.5292037193575663</v>
      </c>
      <c r="DA92" s="53">
        <v>5.9675064906427657</v>
      </c>
      <c r="DB92" s="53">
        <v>3.1499890393156114</v>
      </c>
      <c r="DC92" s="53">
        <v>2.5255530485786006</v>
      </c>
      <c r="DD92" s="53">
        <v>2.1794550117733227</v>
      </c>
      <c r="DE92" s="53">
        <v>4.1440954013384736</v>
      </c>
      <c r="DF92" s="53">
        <v>5.9894116772601675</v>
      </c>
      <c r="DG92" s="53">
        <v>7.0020012045220827</v>
      </c>
      <c r="DH92" s="53">
        <v>7.8145537757437067</v>
      </c>
      <c r="DI92" s="53">
        <v>8.8980642253521118</v>
      </c>
      <c r="DJ92" s="53">
        <v>8.6228359133126897</v>
      </c>
      <c r="DK92" s="53">
        <v>6.09877966101695</v>
      </c>
      <c r="DL92" s="53">
        <v>4.9534234995773465</v>
      </c>
      <c r="DM92" s="53">
        <v>4.7342379043542309</v>
      </c>
      <c r="DN92" s="53">
        <v>2.5582277607219184</v>
      </c>
      <c r="DO92" s="53">
        <v>2.0405607348568848</v>
      </c>
      <c r="DP92" s="54">
        <v>636</v>
      </c>
      <c r="DQ92" s="54">
        <v>736</v>
      </c>
      <c r="DR92" s="54">
        <v>847</v>
      </c>
      <c r="DS92" s="54">
        <v>1084</v>
      </c>
      <c r="DT92" s="54">
        <v>1418</v>
      </c>
      <c r="DU92" s="54">
        <v>1806</v>
      </c>
      <c r="DV92" s="54">
        <v>1835</v>
      </c>
      <c r="DW92" s="54">
        <v>1904</v>
      </c>
      <c r="DX92" s="54">
        <v>1611</v>
      </c>
      <c r="DY92" s="54">
        <v>1261</v>
      </c>
      <c r="DZ92" s="54">
        <v>956</v>
      </c>
      <c r="EA92" s="54">
        <v>700</v>
      </c>
      <c r="EB92" s="54">
        <v>1</v>
      </c>
      <c r="EC92" s="55">
        <v>0.9</v>
      </c>
      <c r="ED92" s="55" t="s">
        <v>35</v>
      </c>
      <c r="EE92" s="56">
        <v>1</v>
      </c>
      <c r="EF92" s="57" t="s">
        <v>289</v>
      </c>
      <c r="EG92" s="35"/>
      <c r="EH92" s="58">
        <v>86</v>
      </c>
      <c r="EI92" s="58" t="s">
        <v>213</v>
      </c>
      <c r="EJ92" s="58">
        <v>86</v>
      </c>
      <c r="EK92" s="58" t="s">
        <v>195</v>
      </c>
      <c r="EL92" s="58">
        <v>79</v>
      </c>
      <c r="EM92" s="58" t="s">
        <v>195</v>
      </c>
      <c r="EN92" s="58">
        <v>79</v>
      </c>
      <c r="EP92" s="58">
        <v>86</v>
      </c>
      <c r="EQ92" s="35">
        <v>3277</v>
      </c>
      <c r="ER92" s="35">
        <v>213</v>
      </c>
      <c r="ES92" s="59">
        <v>-4.6199999999999992</v>
      </c>
      <c r="ET92" s="35">
        <v>-17</v>
      </c>
      <c r="EU92" s="35">
        <v>31</v>
      </c>
      <c r="EV92" s="35">
        <v>28</v>
      </c>
      <c r="EW92" s="35">
        <v>31</v>
      </c>
      <c r="EX92" s="35">
        <v>30</v>
      </c>
      <c r="EY92" s="35">
        <v>0</v>
      </c>
      <c r="EZ92" s="35">
        <v>0</v>
      </c>
      <c r="FA92" s="35">
        <v>0</v>
      </c>
      <c r="FB92" s="35">
        <v>0</v>
      </c>
      <c r="FC92" s="35">
        <v>1</v>
      </c>
      <c r="FD92" s="35">
        <v>31</v>
      </c>
      <c r="FE92" s="35">
        <v>30</v>
      </c>
      <c r="FF92" s="35">
        <v>31</v>
      </c>
      <c r="FG92" s="59">
        <v>1.22</v>
      </c>
      <c r="FH92" s="59">
        <v>2.25</v>
      </c>
      <c r="FI92" s="59">
        <v>3.44</v>
      </c>
      <c r="FJ92" s="59">
        <v>4.47</v>
      </c>
      <c r="FK92" s="59">
        <v>5.58</v>
      </c>
      <c r="FL92" s="59">
        <v>5.72</v>
      </c>
      <c r="FM92" s="59">
        <v>6.06</v>
      </c>
      <c r="FN92" s="59">
        <v>4.97</v>
      </c>
      <c r="FO92" s="59">
        <v>3.83</v>
      </c>
      <c r="FP92" s="59">
        <v>2.58</v>
      </c>
      <c r="FQ92" s="59">
        <v>1.39</v>
      </c>
      <c r="FR92" s="59">
        <v>1.06</v>
      </c>
      <c r="FS92" s="60">
        <v>0.26</v>
      </c>
      <c r="FT92" s="60">
        <v>0.39</v>
      </c>
      <c r="FU92" s="60">
        <v>0.27</v>
      </c>
      <c r="FV92" s="60">
        <v>0.11</v>
      </c>
      <c r="FW92" s="60">
        <v>0.11</v>
      </c>
      <c r="FX92" s="60">
        <v>0.19</v>
      </c>
      <c r="FY92" s="60">
        <v>0.6</v>
      </c>
      <c r="FZ92" s="60">
        <v>0.99</v>
      </c>
      <c r="GA92" s="60">
        <v>0.43</v>
      </c>
      <c r="GB92" s="60">
        <v>0.26</v>
      </c>
      <c r="GC92" s="60">
        <v>0.05</v>
      </c>
      <c r="GD92" s="60">
        <v>0.21</v>
      </c>
    </row>
    <row r="93" spans="1:186" x14ac:dyDescent="0.2">
      <c r="A93" s="28">
        <v>87</v>
      </c>
      <c r="B93" s="50" t="s">
        <v>201</v>
      </c>
      <c r="C93" s="50" t="s">
        <v>214</v>
      </c>
      <c r="D93" s="50" t="s">
        <v>201</v>
      </c>
      <c r="E93" s="35">
        <v>810</v>
      </c>
      <c r="F93" s="51"/>
      <c r="G93" s="51"/>
      <c r="H93" s="51"/>
      <c r="I93" s="51"/>
      <c r="J93" s="51"/>
      <c r="K93" s="51"/>
      <c r="L93" s="52">
        <v>-4.47</v>
      </c>
      <c r="M93" s="52">
        <v>-1.22</v>
      </c>
      <c r="N93" s="52">
        <v>4.17</v>
      </c>
      <c r="O93" s="52">
        <v>9.11</v>
      </c>
      <c r="P93" s="52">
        <v>13.04</v>
      </c>
      <c r="Q93" s="52">
        <v>17.64</v>
      </c>
      <c r="R93" s="52">
        <v>19.55</v>
      </c>
      <c r="S93" s="52">
        <v>18.77</v>
      </c>
      <c r="T93" s="52">
        <v>15.17</v>
      </c>
      <c r="U93" s="52">
        <v>7.54</v>
      </c>
      <c r="V93" s="52">
        <v>1.59</v>
      </c>
      <c r="W93" s="52">
        <v>-3.35</v>
      </c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53">
        <v>4.2839999999999998</v>
      </c>
      <c r="AW93" s="53">
        <v>8.1</v>
      </c>
      <c r="AX93" s="53">
        <v>12.204000000000001</v>
      </c>
      <c r="AY93" s="53">
        <v>15.911999999999999</v>
      </c>
      <c r="AZ93" s="53">
        <v>20.015999999999998</v>
      </c>
      <c r="BA93" s="53">
        <v>20.411999999999999</v>
      </c>
      <c r="BB93" s="53">
        <v>21.096</v>
      </c>
      <c r="BC93" s="53">
        <v>17.712000000000003</v>
      </c>
      <c r="BD93" s="53">
        <v>13.607999999999999</v>
      </c>
      <c r="BE93" s="53">
        <v>9.2880000000000003</v>
      </c>
      <c r="BF93" s="53">
        <v>4.8959999999999999</v>
      </c>
      <c r="BG93" s="53">
        <v>3.8160000000000003</v>
      </c>
      <c r="BH93" s="53">
        <v>7.3676591960613393</v>
      </c>
      <c r="BI93" s="53">
        <v>9.6782645084915639</v>
      </c>
      <c r="BJ93" s="53">
        <v>13.131309737339958</v>
      </c>
      <c r="BK93" s="53">
        <v>12.57493846686897</v>
      </c>
      <c r="BL93" s="53">
        <v>10.156860411899313</v>
      </c>
      <c r="BM93" s="53">
        <v>9.2917723943661965</v>
      </c>
      <c r="BN93" s="53">
        <v>9.9384148606811138</v>
      </c>
      <c r="BO93" s="53">
        <v>10.529355932203391</v>
      </c>
      <c r="BP93" s="53">
        <v>11.790532544378697</v>
      </c>
      <c r="BQ93" s="53">
        <v>10.207409341231454</v>
      </c>
      <c r="BR93" s="53">
        <v>7.2995242469006927</v>
      </c>
      <c r="BS93" s="53">
        <v>6.3346145591881786</v>
      </c>
      <c r="BT93" s="53">
        <v>5.5495600486879288</v>
      </c>
      <c r="BU93" s="53">
        <v>7.8735417464277813</v>
      </c>
      <c r="BV93" s="53">
        <v>11.765844132611695</v>
      </c>
      <c r="BW93" s="53">
        <v>12.185987926097116</v>
      </c>
      <c r="BX93" s="53">
        <v>11.737070938215101</v>
      </c>
      <c r="BY93" s="53">
        <v>11.258224225352114</v>
      </c>
      <c r="BZ93" s="53">
        <v>11.952222910216717</v>
      </c>
      <c r="CA93" s="53">
        <v>11.346576271186441</v>
      </c>
      <c r="CB93" s="53">
        <v>10.881798816568045</v>
      </c>
      <c r="CC93" s="53">
        <v>8.7040922090813773</v>
      </c>
      <c r="CD93" s="53">
        <v>5.4802586818520211</v>
      </c>
      <c r="CE93" s="53">
        <v>4.6725799607442475</v>
      </c>
      <c r="CF93" s="53">
        <v>3.7314609013145184</v>
      </c>
      <c r="CG93" s="53">
        <v>6.0688189843639977</v>
      </c>
      <c r="CH93" s="53">
        <v>10.400378527883433</v>
      </c>
      <c r="CI93" s="53">
        <v>11.797037385325263</v>
      </c>
      <c r="CJ93" s="53">
        <v>13.31728146453089</v>
      </c>
      <c r="CK93" s="53">
        <v>13.22467605633803</v>
      </c>
      <c r="CL93" s="53">
        <v>13.966030959752322</v>
      </c>
      <c r="CM93" s="53">
        <v>12.163796610169491</v>
      </c>
      <c r="CN93" s="53">
        <v>9.9730650887573962</v>
      </c>
      <c r="CO93" s="53">
        <v>7.2007750769312997</v>
      </c>
      <c r="CP93" s="53">
        <v>3.6609931168033487</v>
      </c>
      <c r="CQ93" s="53">
        <v>3.0105453623003156</v>
      </c>
      <c r="CR93" s="53">
        <v>2.9286613785303142</v>
      </c>
      <c r="CS93" s="53">
        <v>5.1064571928512352</v>
      </c>
      <c r="CT93" s="53">
        <v>8.1513674014289208</v>
      </c>
      <c r="CU93" s="53">
        <v>9.3603582143614688</v>
      </c>
      <c r="CV93" s="53">
        <v>10.551913043478258</v>
      </c>
      <c r="CW93" s="53">
        <v>11.02248</v>
      </c>
      <c r="CX93" s="53">
        <v>11.15214241486068</v>
      </c>
      <c r="CY93" s="53">
        <v>9.1006101694915262</v>
      </c>
      <c r="CZ93" s="53">
        <v>7.4309112426035506</v>
      </c>
      <c r="DA93" s="53">
        <v>5.9675064906427657</v>
      </c>
      <c r="DB93" s="53">
        <v>3.0820036643663538</v>
      </c>
      <c r="DC93" s="53">
        <v>2.5255530485786006</v>
      </c>
      <c r="DD93" s="53">
        <v>2.1258618557461095</v>
      </c>
      <c r="DE93" s="53">
        <v>4.1440954013384736</v>
      </c>
      <c r="DF93" s="53">
        <v>5.9023562749744096</v>
      </c>
      <c r="DG93" s="53">
        <v>6.9236790433976756</v>
      </c>
      <c r="DH93" s="53">
        <v>7.7865446224256285</v>
      </c>
      <c r="DI93" s="53">
        <v>8.8202839436619715</v>
      </c>
      <c r="DJ93" s="53">
        <v>8.3382538699690389</v>
      </c>
      <c r="DK93" s="53">
        <v>6.0374237288135602</v>
      </c>
      <c r="DL93" s="53">
        <v>4.8887573964497042</v>
      </c>
      <c r="DM93" s="53">
        <v>4.7342379043542309</v>
      </c>
      <c r="DN93" s="53">
        <v>2.5030142119293592</v>
      </c>
      <c r="DO93" s="53">
        <v>2.0405607348568848</v>
      </c>
      <c r="DP93" s="54">
        <v>636</v>
      </c>
      <c r="DQ93" s="54">
        <v>736</v>
      </c>
      <c r="DR93" s="54">
        <v>847</v>
      </c>
      <c r="DS93" s="54">
        <v>1084</v>
      </c>
      <c r="DT93" s="54">
        <v>1418</v>
      </c>
      <c r="DU93" s="54">
        <v>1806</v>
      </c>
      <c r="DV93" s="54">
        <v>1835</v>
      </c>
      <c r="DW93" s="54">
        <v>1904</v>
      </c>
      <c r="DX93" s="54">
        <v>1611</v>
      </c>
      <c r="DY93" s="54">
        <v>1261</v>
      </c>
      <c r="DZ93" s="54">
        <v>956</v>
      </c>
      <c r="EA93" s="54">
        <v>700</v>
      </c>
      <c r="EB93" s="54">
        <v>1</v>
      </c>
      <c r="EC93" s="55">
        <v>0.9</v>
      </c>
      <c r="ED93" s="55" t="s">
        <v>35</v>
      </c>
      <c r="EE93" s="56">
        <v>1</v>
      </c>
      <c r="EF93" s="57" t="s">
        <v>289</v>
      </c>
      <c r="EG93" s="35"/>
      <c r="EH93" s="58">
        <v>87</v>
      </c>
      <c r="EI93" s="58" t="s">
        <v>214</v>
      </c>
      <c r="EJ93" s="58">
        <v>87</v>
      </c>
      <c r="EK93" s="58" t="s">
        <v>197</v>
      </c>
      <c r="EL93" s="58">
        <v>80</v>
      </c>
      <c r="EM93" s="58" t="s">
        <v>197</v>
      </c>
      <c r="EN93" s="58">
        <v>80</v>
      </c>
      <c r="EP93" s="58">
        <v>87</v>
      </c>
      <c r="EQ93" s="35">
        <v>3967</v>
      </c>
      <c r="ER93" s="35">
        <v>235</v>
      </c>
      <c r="ES93" s="59">
        <v>-3.120000000000001</v>
      </c>
      <c r="ET93" s="35">
        <v>-17</v>
      </c>
      <c r="EU93" s="35">
        <v>31</v>
      </c>
      <c r="EV93" s="35">
        <v>28</v>
      </c>
      <c r="EW93" s="35">
        <v>31</v>
      </c>
      <c r="EX93" s="35">
        <v>30</v>
      </c>
      <c r="EY93" s="35">
        <v>11</v>
      </c>
      <c r="EZ93" s="35">
        <v>0</v>
      </c>
      <c r="FA93" s="35">
        <v>0</v>
      </c>
      <c r="FB93" s="35">
        <v>0</v>
      </c>
      <c r="FC93" s="35">
        <v>12</v>
      </c>
      <c r="FD93" s="35">
        <v>31</v>
      </c>
      <c r="FE93" s="35">
        <v>30</v>
      </c>
      <c r="FF93" s="35">
        <v>31</v>
      </c>
      <c r="FG93" s="59">
        <v>1.19</v>
      </c>
      <c r="FH93" s="59">
        <v>2.25</v>
      </c>
      <c r="FI93" s="59">
        <v>3.39</v>
      </c>
      <c r="FJ93" s="59">
        <v>4.42</v>
      </c>
      <c r="FK93" s="59">
        <v>5.56</v>
      </c>
      <c r="FL93" s="59">
        <v>5.67</v>
      </c>
      <c r="FM93" s="59">
        <v>5.86</v>
      </c>
      <c r="FN93" s="59">
        <v>4.92</v>
      </c>
      <c r="FO93" s="59">
        <v>3.78</v>
      </c>
      <c r="FP93" s="59">
        <v>2.58</v>
      </c>
      <c r="FQ93" s="59">
        <v>1.36</v>
      </c>
      <c r="FR93" s="59">
        <v>1.06</v>
      </c>
      <c r="FS93" s="60">
        <v>0.03</v>
      </c>
      <c r="FT93" s="60">
        <v>0.05</v>
      </c>
      <c r="FU93" s="60">
        <v>0.22</v>
      </c>
      <c r="FV93" s="60">
        <v>0.73</v>
      </c>
      <c r="FW93" s="60">
        <v>0.88</v>
      </c>
      <c r="FX93" s="60">
        <v>0.85</v>
      </c>
      <c r="FY93" s="60">
        <v>0.99</v>
      </c>
      <c r="FZ93" s="60">
        <v>1</v>
      </c>
      <c r="GA93" s="60">
        <v>1</v>
      </c>
      <c r="GB93" s="60">
        <v>1</v>
      </c>
      <c r="GC93" s="60">
        <v>0.15</v>
      </c>
      <c r="GD93" s="60">
        <v>0.05</v>
      </c>
    </row>
    <row r="94" spans="1:186" x14ac:dyDescent="0.2">
      <c r="A94" s="28">
        <v>88</v>
      </c>
      <c r="B94" s="50" t="s">
        <v>204</v>
      </c>
      <c r="C94" s="50" t="s">
        <v>215</v>
      </c>
      <c r="D94" s="50" t="s">
        <v>204</v>
      </c>
      <c r="E94" s="35">
        <v>597</v>
      </c>
      <c r="F94" s="51"/>
      <c r="G94" s="51"/>
      <c r="H94" s="51"/>
      <c r="I94" s="51"/>
      <c r="J94" s="51"/>
      <c r="K94" s="51"/>
      <c r="L94" s="52">
        <v>-0.62</v>
      </c>
      <c r="M94" s="52">
        <v>2.2799999999999998</v>
      </c>
      <c r="N94" s="52">
        <v>7.09</v>
      </c>
      <c r="O94" s="52">
        <v>11.49</v>
      </c>
      <c r="P94" s="52">
        <v>14.99</v>
      </c>
      <c r="Q94" s="52">
        <v>19.100000000000001</v>
      </c>
      <c r="R94" s="52">
        <v>20.8</v>
      </c>
      <c r="S94" s="52">
        <v>20.100000000000001</v>
      </c>
      <c r="T94" s="52">
        <v>16.899999999999999</v>
      </c>
      <c r="U94" s="52">
        <v>10.99</v>
      </c>
      <c r="V94" s="52">
        <v>4.78</v>
      </c>
      <c r="W94" s="52">
        <v>0.28000000000000003</v>
      </c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53">
        <v>4.7160000000000002</v>
      </c>
      <c r="AW94" s="53">
        <v>9</v>
      </c>
      <c r="AX94" s="53">
        <v>13.607999999999999</v>
      </c>
      <c r="AY94" s="53">
        <v>17.891999999999999</v>
      </c>
      <c r="AZ94" s="53">
        <v>21.384</v>
      </c>
      <c r="BA94" s="53">
        <v>22.212000000000003</v>
      </c>
      <c r="BB94" s="53">
        <v>23.184000000000001</v>
      </c>
      <c r="BC94" s="53">
        <v>19.296000000000003</v>
      </c>
      <c r="BD94" s="53">
        <v>14.508000000000001</v>
      </c>
      <c r="BE94" s="53">
        <v>9.5039999999999996</v>
      </c>
      <c r="BF94" s="53">
        <v>5.4</v>
      </c>
      <c r="BG94" s="53">
        <v>3.8880000000000003</v>
      </c>
      <c r="BH94" s="53">
        <v>8.1106164259162661</v>
      </c>
      <c r="BI94" s="53">
        <v>10.753627231657296</v>
      </c>
      <c r="BJ94" s="53">
        <v>14.641991388538358</v>
      </c>
      <c r="BK94" s="53">
        <v>14.139693253470311</v>
      </c>
      <c r="BL94" s="53">
        <v>10.851034324942791</v>
      </c>
      <c r="BM94" s="53">
        <v>10.111152676056339</v>
      </c>
      <c r="BN94" s="53">
        <v>10.922080495356035</v>
      </c>
      <c r="BO94" s="53">
        <v>11.471005649717515</v>
      </c>
      <c r="BP94" s="53">
        <v>12.57032967032967</v>
      </c>
      <c r="BQ94" s="53">
        <v>10.444790953818233</v>
      </c>
      <c r="BR94" s="53">
        <v>8.0509458605522344</v>
      </c>
      <c r="BS94" s="53">
        <v>6.4541355886068237</v>
      </c>
      <c r="BT94" s="53">
        <v>6.1091795493959564</v>
      </c>
      <c r="BU94" s="53">
        <v>8.7483797182530907</v>
      </c>
      <c r="BV94" s="53">
        <v>13.119436820434277</v>
      </c>
      <c r="BW94" s="53">
        <v>13.702343889751734</v>
      </c>
      <c r="BX94" s="53">
        <v>12.53924485125858</v>
      </c>
      <c r="BY94" s="53">
        <v>12.251012957746482</v>
      </c>
      <c r="BZ94" s="53">
        <v>13.135207430340557</v>
      </c>
      <c r="CA94" s="53">
        <v>12.361310734463277</v>
      </c>
      <c r="CB94" s="53">
        <v>11.601494505494506</v>
      </c>
      <c r="CC94" s="53">
        <v>8.9065129581297811</v>
      </c>
      <c r="CD94" s="53">
        <v>6.0444029579250227</v>
      </c>
      <c r="CE94" s="53">
        <v>4.7607418467960256</v>
      </c>
      <c r="CF94" s="53">
        <v>4.1077426728756468</v>
      </c>
      <c r="CG94" s="53">
        <v>6.7431322048488864</v>
      </c>
      <c r="CH94" s="53">
        <v>11.596882252330197</v>
      </c>
      <c r="CI94" s="53">
        <v>13.264994526033158</v>
      </c>
      <c r="CJ94" s="53">
        <v>14.227455377574369</v>
      </c>
      <c r="CK94" s="53">
        <v>14.390873239436623</v>
      </c>
      <c r="CL94" s="53">
        <v>15.348334365325078</v>
      </c>
      <c r="CM94" s="53">
        <v>13.251615819209041</v>
      </c>
      <c r="CN94" s="53">
        <v>10.632659340659341</v>
      </c>
      <c r="CO94" s="53">
        <v>7.3682349624413304</v>
      </c>
      <c r="CP94" s="53">
        <v>4.037860055297811</v>
      </c>
      <c r="CQ94" s="53">
        <v>3.0673481049852271</v>
      </c>
      <c r="CR94" s="53">
        <v>3.2239885763653042</v>
      </c>
      <c r="CS94" s="53">
        <v>5.6738413253902618</v>
      </c>
      <c r="CT94" s="53">
        <v>9.0891353325667605</v>
      </c>
      <c r="CU94" s="53">
        <v>10.525108670899661</v>
      </c>
      <c r="CV94" s="53">
        <v>11.273086956521738</v>
      </c>
      <c r="CW94" s="53">
        <v>11.994480000000001</v>
      </c>
      <c r="CX94" s="53">
        <v>12.255938080495355</v>
      </c>
      <c r="CY94" s="53">
        <v>9.914485875706216</v>
      </c>
      <c r="CZ94" s="53">
        <v>7.9223736263736271</v>
      </c>
      <c r="DA94" s="53">
        <v>6.1062857113553877</v>
      </c>
      <c r="DB94" s="53">
        <v>3.3992687474628904</v>
      </c>
      <c r="DC94" s="53">
        <v>2.5732049928914043</v>
      </c>
      <c r="DD94" s="53">
        <v>2.3402344798549612</v>
      </c>
      <c r="DE94" s="53">
        <v>4.604550445931638</v>
      </c>
      <c r="DF94" s="53">
        <v>6.5813884128033227</v>
      </c>
      <c r="DG94" s="53">
        <v>7.785222815766164</v>
      </c>
      <c r="DH94" s="53">
        <v>8.3187185354691078</v>
      </c>
      <c r="DI94" s="53">
        <v>9.5980867605633815</v>
      </c>
      <c r="DJ94" s="53">
        <v>9.1635417956656333</v>
      </c>
      <c r="DK94" s="53">
        <v>6.5773559322033908</v>
      </c>
      <c r="DL94" s="53">
        <v>5.2120879120879131</v>
      </c>
      <c r="DM94" s="53">
        <v>4.844336460269445</v>
      </c>
      <c r="DN94" s="53">
        <v>2.7606774396279699</v>
      </c>
      <c r="DO94" s="53">
        <v>2.0790618807975809</v>
      </c>
      <c r="DP94" s="54">
        <v>636</v>
      </c>
      <c r="DQ94" s="54">
        <v>736</v>
      </c>
      <c r="DR94" s="54">
        <v>847</v>
      </c>
      <c r="DS94" s="54">
        <v>1084</v>
      </c>
      <c r="DT94" s="54">
        <v>1418</v>
      </c>
      <c r="DU94" s="54">
        <v>1806</v>
      </c>
      <c r="DV94" s="54">
        <v>1835</v>
      </c>
      <c r="DW94" s="54">
        <v>1904</v>
      </c>
      <c r="DX94" s="54">
        <v>1611</v>
      </c>
      <c r="DY94" s="54">
        <v>1261</v>
      </c>
      <c r="DZ94" s="54">
        <v>956</v>
      </c>
      <c r="EA94" s="54">
        <v>700</v>
      </c>
      <c r="EB94" s="54">
        <v>1</v>
      </c>
      <c r="EC94" s="55">
        <v>0.9</v>
      </c>
      <c r="ED94" s="55" t="s">
        <v>35</v>
      </c>
      <c r="EE94" s="56">
        <v>1</v>
      </c>
      <c r="EF94" s="57" t="s">
        <v>289</v>
      </c>
      <c r="EG94" s="35"/>
      <c r="EH94" s="58">
        <v>88</v>
      </c>
      <c r="EI94" s="58" t="s">
        <v>215</v>
      </c>
      <c r="EJ94" s="58">
        <v>88</v>
      </c>
      <c r="EK94" s="58" t="s">
        <v>149</v>
      </c>
      <c r="EL94" s="58">
        <v>55</v>
      </c>
      <c r="EM94" s="58" t="s">
        <v>149</v>
      </c>
      <c r="EN94" s="58">
        <v>55</v>
      </c>
      <c r="EP94" s="58">
        <v>88</v>
      </c>
      <c r="EQ94" s="35">
        <v>3094</v>
      </c>
      <c r="ER94" s="35">
        <v>207</v>
      </c>
      <c r="ES94" s="59">
        <v>-5.0500000000000007</v>
      </c>
      <c r="ET94" s="35">
        <v>-16</v>
      </c>
      <c r="EU94" s="35">
        <v>31</v>
      </c>
      <c r="EV94" s="35">
        <v>28</v>
      </c>
      <c r="EW94" s="35">
        <v>31</v>
      </c>
      <c r="EX94" s="35">
        <v>28</v>
      </c>
      <c r="EY94" s="35">
        <v>0</v>
      </c>
      <c r="EZ94" s="35">
        <v>0</v>
      </c>
      <c r="FA94" s="35">
        <v>0</v>
      </c>
      <c r="FB94" s="35">
        <v>0</v>
      </c>
      <c r="FC94" s="35">
        <v>0</v>
      </c>
      <c r="FD94" s="35">
        <v>28</v>
      </c>
      <c r="FE94" s="35">
        <v>30</v>
      </c>
      <c r="FF94" s="35">
        <v>31</v>
      </c>
      <c r="FG94" s="59">
        <v>1.31</v>
      </c>
      <c r="FH94" s="59">
        <v>2.5</v>
      </c>
      <c r="FI94" s="59">
        <v>3.78</v>
      </c>
      <c r="FJ94" s="59">
        <v>4.97</v>
      </c>
      <c r="FK94" s="59">
        <v>5.94</v>
      </c>
      <c r="FL94" s="59">
        <v>6.17</v>
      </c>
      <c r="FM94" s="59">
        <v>6.44</v>
      </c>
      <c r="FN94" s="59">
        <v>5.36</v>
      </c>
      <c r="FO94" s="59">
        <v>4.03</v>
      </c>
      <c r="FP94" s="59">
        <v>2.64</v>
      </c>
      <c r="FQ94" s="59">
        <v>1.5</v>
      </c>
      <c r="FR94" s="59">
        <v>1.08</v>
      </c>
      <c r="FS94" s="60">
        <v>0.77</v>
      </c>
      <c r="FT94" s="60">
        <v>0.75</v>
      </c>
      <c r="FU94" s="60">
        <v>0.66</v>
      </c>
      <c r="FV94" s="60">
        <v>0.44</v>
      </c>
      <c r="FW94" s="60">
        <v>0.14000000000000001</v>
      </c>
      <c r="FX94" s="60">
        <v>0.39</v>
      </c>
      <c r="FY94" s="60">
        <v>0.96</v>
      </c>
      <c r="FZ94" s="60">
        <v>1</v>
      </c>
      <c r="GA94" s="60">
        <v>0.59</v>
      </c>
      <c r="GB94" s="60">
        <v>0.16</v>
      </c>
      <c r="GC94" s="60">
        <v>0</v>
      </c>
      <c r="GD94" s="60">
        <v>0.27</v>
      </c>
    </row>
    <row r="95" spans="1:186" x14ac:dyDescent="0.2">
      <c r="A95" s="28">
        <v>89</v>
      </c>
      <c r="B95" s="50" t="s">
        <v>207</v>
      </c>
      <c r="C95" s="50" t="s">
        <v>216</v>
      </c>
      <c r="D95" s="50" t="s">
        <v>207</v>
      </c>
      <c r="E95" s="35">
        <v>1115</v>
      </c>
      <c r="F95" s="51"/>
      <c r="G95" s="51"/>
      <c r="H95" s="51"/>
      <c r="I95" s="51"/>
      <c r="J95" s="51"/>
      <c r="K95" s="51"/>
      <c r="L95" s="52">
        <v>-6.3</v>
      </c>
      <c r="M95" s="52">
        <v>-2.94</v>
      </c>
      <c r="N95" s="52">
        <v>2.3199999999999998</v>
      </c>
      <c r="O95" s="52">
        <v>7.24</v>
      </c>
      <c r="P95" s="52">
        <v>11.16</v>
      </c>
      <c r="Q95" s="52">
        <v>15.75</v>
      </c>
      <c r="R95" s="52">
        <v>17.649999999999999</v>
      </c>
      <c r="S95" s="52">
        <v>16.87</v>
      </c>
      <c r="T95" s="52">
        <v>13.29</v>
      </c>
      <c r="U95" s="52">
        <v>6.68</v>
      </c>
      <c r="V95" s="52">
        <v>-0.25</v>
      </c>
      <c r="W95" s="52">
        <v>-5.18</v>
      </c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53">
        <v>4.5000000000000009</v>
      </c>
      <c r="AW95" s="53">
        <v>8.3160000000000007</v>
      </c>
      <c r="AX95" s="53">
        <v>12.888000000000002</v>
      </c>
      <c r="AY95" s="53">
        <v>16.704000000000001</v>
      </c>
      <c r="AZ95" s="53">
        <v>20.484000000000002</v>
      </c>
      <c r="BA95" s="53">
        <v>21.491999999999997</v>
      </c>
      <c r="BB95" s="53">
        <v>22.608000000000001</v>
      </c>
      <c r="BC95" s="53">
        <v>18.612000000000002</v>
      </c>
      <c r="BD95" s="53">
        <v>14.292000000000002</v>
      </c>
      <c r="BE95" s="53">
        <v>9.2880000000000003</v>
      </c>
      <c r="BF95" s="53">
        <v>5.1839999999999993</v>
      </c>
      <c r="BG95" s="53">
        <v>3.8880000000000003</v>
      </c>
      <c r="BH95" s="53">
        <v>7.7391378109888027</v>
      </c>
      <c r="BI95" s="53">
        <v>9.9363515620513407</v>
      </c>
      <c r="BJ95" s="53">
        <v>13.867282849462256</v>
      </c>
      <c r="BK95" s="53">
        <v>13.200840381509506</v>
      </c>
      <c r="BL95" s="53">
        <v>10.394340961098399</v>
      </c>
      <c r="BM95" s="53">
        <v>9.7834005633802814</v>
      </c>
      <c r="BN95" s="53">
        <v>10.650724458204333</v>
      </c>
      <c r="BO95" s="53">
        <v>11.064384180790961</v>
      </c>
      <c r="BP95" s="53">
        <v>12.383178360101438</v>
      </c>
      <c r="BQ95" s="53">
        <v>10.207409341231454</v>
      </c>
      <c r="BR95" s="53">
        <v>7.7289080261301448</v>
      </c>
      <c r="BS95" s="53">
        <v>6.4541355886068237</v>
      </c>
      <c r="BT95" s="53">
        <v>5.8293697990419426</v>
      </c>
      <c r="BU95" s="53">
        <v>8.083502859665856</v>
      </c>
      <c r="BV95" s="53">
        <v>12.425286724115006</v>
      </c>
      <c r="BW95" s="53">
        <v>12.792530311558963</v>
      </c>
      <c r="BX95" s="53">
        <v>12.011498855835239</v>
      </c>
      <c r="BY95" s="53">
        <v>11.853897464788734</v>
      </c>
      <c r="BZ95" s="53">
        <v>12.808866873065014</v>
      </c>
      <c r="CA95" s="53">
        <v>11.923129943502826</v>
      </c>
      <c r="CB95" s="53">
        <v>11.428767540152155</v>
      </c>
      <c r="CC95" s="53">
        <v>8.7040922090813773</v>
      </c>
      <c r="CD95" s="53">
        <v>5.8026268396080223</v>
      </c>
      <c r="CE95" s="53">
        <v>4.7607418467960256</v>
      </c>
      <c r="CF95" s="53">
        <v>3.9196017870950826</v>
      </c>
      <c r="CG95" s="53">
        <v>6.2306541572803713</v>
      </c>
      <c r="CH95" s="53">
        <v>10.983290598767756</v>
      </c>
      <c r="CI95" s="53">
        <v>12.384220241608421</v>
      </c>
      <c r="CJ95" s="53">
        <v>13.62865675057208</v>
      </c>
      <c r="CK95" s="53">
        <v>13.924394366197184</v>
      </c>
      <c r="CL95" s="53">
        <v>14.967009287925697</v>
      </c>
      <c r="CM95" s="53">
        <v>12.78187570621469</v>
      </c>
      <c r="CN95" s="53">
        <v>10.474356720202875</v>
      </c>
      <c r="CO95" s="53">
        <v>7.2007750769312997</v>
      </c>
      <c r="CP95" s="53">
        <v>3.8763456530858984</v>
      </c>
      <c r="CQ95" s="53">
        <v>3.0673481049852271</v>
      </c>
      <c r="CR95" s="53">
        <v>3.0763249774478094</v>
      </c>
      <c r="CS95" s="53">
        <v>5.2426293846606011</v>
      </c>
      <c r="CT95" s="53">
        <v>8.6082287012140224</v>
      </c>
      <c r="CU95" s="53">
        <v>9.8262583969767459</v>
      </c>
      <c r="CV95" s="53">
        <v>10.798630434782607</v>
      </c>
      <c r="CW95" s="53">
        <v>11.60568</v>
      </c>
      <c r="CX95" s="53">
        <v>11.951442724458204</v>
      </c>
      <c r="CY95" s="53">
        <v>9.5630395480226014</v>
      </c>
      <c r="CZ95" s="53">
        <v>7.8044226542688095</v>
      </c>
      <c r="DA95" s="53">
        <v>5.9675064906427657</v>
      </c>
      <c r="DB95" s="53">
        <v>3.2632979975643743</v>
      </c>
      <c r="DC95" s="53">
        <v>2.5732049928914043</v>
      </c>
      <c r="DD95" s="53">
        <v>2.2330481678005358</v>
      </c>
      <c r="DE95" s="53">
        <v>4.2546046120408327</v>
      </c>
      <c r="DF95" s="53">
        <v>6.233166803660291</v>
      </c>
      <c r="DG95" s="53">
        <v>7.2682965523450713</v>
      </c>
      <c r="DH95" s="53">
        <v>7.9686041189931345</v>
      </c>
      <c r="DI95" s="53">
        <v>9.2869656338028168</v>
      </c>
      <c r="DJ95" s="53">
        <v>8.9358761609907091</v>
      </c>
      <c r="DK95" s="53">
        <v>6.3442033898305095</v>
      </c>
      <c r="DL95" s="53">
        <v>5.1344885883347429</v>
      </c>
      <c r="DM95" s="53">
        <v>4.7342379043542309</v>
      </c>
      <c r="DN95" s="53">
        <v>2.6502503420428507</v>
      </c>
      <c r="DO95" s="53">
        <v>2.0790618807975809</v>
      </c>
      <c r="DP95" s="54">
        <v>636</v>
      </c>
      <c r="DQ95" s="54">
        <v>736</v>
      </c>
      <c r="DR95" s="54">
        <v>847</v>
      </c>
      <c r="DS95" s="54">
        <v>1084</v>
      </c>
      <c r="DT95" s="54">
        <v>1418</v>
      </c>
      <c r="DU95" s="54">
        <v>1806</v>
      </c>
      <c r="DV95" s="54">
        <v>1835</v>
      </c>
      <c r="DW95" s="54">
        <v>1904</v>
      </c>
      <c r="DX95" s="54">
        <v>1611</v>
      </c>
      <c r="DY95" s="54">
        <v>1261</v>
      </c>
      <c r="DZ95" s="54">
        <v>956</v>
      </c>
      <c r="EA95" s="54">
        <v>700</v>
      </c>
      <c r="EB95" s="54">
        <v>1</v>
      </c>
      <c r="EC95" s="55">
        <v>0.9</v>
      </c>
      <c r="ED95" s="55" t="s">
        <v>35</v>
      </c>
      <c r="EE95" s="56">
        <v>1</v>
      </c>
      <c r="EF95" s="57" t="s">
        <v>289</v>
      </c>
      <c r="EG95" s="35"/>
      <c r="EH95" s="58">
        <v>89</v>
      </c>
      <c r="EI95" s="58" t="s">
        <v>216</v>
      </c>
      <c r="EJ95" s="58">
        <v>89</v>
      </c>
      <c r="EK95" s="58" t="s">
        <v>217</v>
      </c>
      <c r="EL95" s="58">
        <v>116</v>
      </c>
      <c r="EM95" s="58" t="s">
        <v>217</v>
      </c>
      <c r="EN95" s="58">
        <v>116</v>
      </c>
      <c r="EP95" s="58">
        <v>89</v>
      </c>
      <c r="EQ95" s="35">
        <v>4585</v>
      </c>
      <c r="ER95" s="35">
        <v>263</v>
      </c>
      <c r="ES95" s="59">
        <v>-2.5700000000000003</v>
      </c>
      <c r="ET95" s="35">
        <v>-19</v>
      </c>
      <c r="EU95" s="35">
        <v>31</v>
      </c>
      <c r="EV95" s="35">
        <v>28</v>
      </c>
      <c r="EW95" s="35">
        <v>31</v>
      </c>
      <c r="EX95" s="35">
        <v>30</v>
      </c>
      <c r="EY95" s="35">
        <v>25</v>
      </c>
      <c r="EZ95" s="35">
        <v>0</v>
      </c>
      <c r="FA95" s="35">
        <v>0</v>
      </c>
      <c r="FB95" s="35">
        <v>0</v>
      </c>
      <c r="FC95" s="35">
        <v>26</v>
      </c>
      <c r="FD95" s="35">
        <v>31</v>
      </c>
      <c r="FE95" s="35">
        <v>30</v>
      </c>
      <c r="FF95" s="35">
        <v>31</v>
      </c>
      <c r="FG95" s="59">
        <v>1.25</v>
      </c>
      <c r="FH95" s="59">
        <v>2.31</v>
      </c>
      <c r="FI95" s="59">
        <v>3.58</v>
      </c>
      <c r="FJ95" s="59">
        <v>4.6399999999999997</v>
      </c>
      <c r="FK95" s="59">
        <v>5.69</v>
      </c>
      <c r="FL95" s="59">
        <v>5.97</v>
      </c>
      <c r="FM95" s="59">
        <v>6.28</v>
      </c>
      <c r="FN95" s="59">
        <v>5.17</v>
      </c>
      <c r="FO95" s="59">
        <v>3.97</v>
      </c>
      <c r="FP95" s="59">
        <v>2.58</v>
      </c>
      <c r="FQ95" s="59">
        <v>1.44</v>
      </c>
      <c r="FR95" s="59">
        <v>1.08</v>
      </c>
      <c r="FS95" s="60">
        <v>1</v>
      </c>
      <c r="FT95" s="60">
        <v>1</v>
      </c>
      <c r="FU95" s="60">
        <v>1</v>
      </c>
      <c r="FV95" s="60">
        <v>0.17</v>
      </c>
      <c r="FW95" s="60">
        <v>0.01</v>
      </c>
      <c r="FX95" s="60">
        <v>0.12</v>
      </c>
      <c r="FY95" s="60">
        <v>0.68</v>
      </c>
      <c r="FZ95" s="60">
        <v>0.94</v>
      </c>
      <c r="GA95" s="60">
        <v>0.34</v>
      </c>
      <c r="GB95" s="60">
        <v>0.04</v>
      </c>
      <c r="GC95" s="60">
        <v>0</v>
      </c>
      <c r="GD95" s="60">
        <v>0.41</v>
      </c>
    </row>
    <row r="96" spans="1:186" x14ac:dyDescent="0.2">
      <c r="A96" s="28">
        <v>90</v>
      </c>
      <c r="B96" s="50" t="s">
        <v>210</v>
      </c>
      <c r="C96" s="50" t="s">
        <v>218</v>
      </c>
      <c r="D96" s="50" t="s">
        <v>210</v>
      </c>
      <c r="E96" s="35">
        <v>735</v>
      </c>
      <c r="F96" s="51"/>
      <c r="G96" s="51"/>
      <c r="H96" s="51"/>
      <c r="I96" s="51"/>
      <c r="J96" s="51"/>
      <c r="K96" s="51"/>
      <c r="L96" s="52">
        <v>-1</v>
      </c>
      <c r="M96" s="52">
        <v>1.85</v>
      </c>
      <c r="N96" s="52">
        <v>6.56</v>
      </c>
      <c r="O96" s="52">
        <v>10.87</v>
      </c>
      <c r="P96" s="52">
        <v>14.31</v>
      </c>
      <c r="Q96" s="52">
        <v>18.329999999999998</v>
      </c>
      <c r="R96" s="52">
        <v>20</v>
      </c>
      <c r="S96" s="52">
        <v>19.309999999999999</v>
      </c>
      <c r="T96" s="52">
        <v>16.170000000000002</v>
      </c>
      <c r="U96" s="52">
        <v>10.38</v>
      </c>
      <c r="V96" s="52">
        <v>4.3</v>
      </c>
      <c r="W96" s="52">
        <v>-0.02</v>
      </c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53">
        <v>4.5000000000000009</v>
      </c>
      <c r="AW96" s="53">
        <v>8.2080000000000002</v>
      </c>
      <c r="AX96" s="53">
        <v>12.708</v>
      </c>
      <c r="AY96" s="53">
        <v>16.488</v>
      </c>
      <c r="AZ96" s="53">
        <v>20.303999999999998</v>
      </c>
      <c r="BA96" s="53">
        <v>21.204000000000001</v>
      </c>
      <c r="BB96" s="53">
        <v>22.391999999999999</v>
      </c>
      <c r="BC96" s="53">
        <v>18.396000000000001</v>
      </c>
      <c r="BD96" s="53">
        <v>14.183999999999999</v>
      </c>
      <c r="BE96" s="53">
        <v>9.2880000000000003</v>
      </c>
      <c r="BF96" s="53">
        <v>5.1119999999999992</v>
      </c>
      <c r="BG96" s="53">
        <v>3.8880000000000003</v>
      </c>
      <c r="BH96" s="53">
        <v>7.7391378109888027</v>
      </c>
      <c r="BI96" s="53">
        <v>9.8073080352714523</v>
      </c>
      <c r="BJ96" s="53">
        <v>13.673605714693229</v>
      </c>
      <c r="BK96" s="53">
        <v>13.030139859334813</v>
      </c>
      <c r="BL96" s="53">
        <v>10.30300228832952</v>
      </c>
      <c r="BM96" s="53">
        <v>9.6522997183098589</v>
      </c>
      <c r="BN96" s="53">
        <v>10.548965944272442</v>
      </c>
      <c r="BO96" s="53">
        <v>10.935977401129945</v>
      </c>
      <c r="BP96" s="53">
        <v>12.289602704987319</v>
      </c>
      <c r="BQ96" s="53">
        <v>10.207409341231454</v>
      </c>
      <c r="BR96" s="53">
        <v>7.6215620813227822</v>
      </c>
      <c r="BS96" s="53">
        <v>6.4541355886068237</v>
      </c>
      <c r="BT96" s="53">
        <v>5.8293697990419426</v>
      </c>
      <c r="BU96" s="53">
        <v>7.9785223030468186</v>
      </c>
      <c r="BV96" s="53">
        <v>12.251749200035187</v>
      </c>
      <c r="BW96" s="53">
        <v>12.62710966097846</v>
      </c>
      <c r="BX96" s="53">
        <v>11.90594965675057</v>
      </c>
      <c r="BY96" s="53">
        <v>11.695051267605635</v>
      </c>
      <c r="BZ96" s="53">
        <v>12.686489164086685</v>
      </c>
      <c r="CA96" s="53">
        <v>11.784757062146893</v>
      </c>
      <c r="CB96" s="53">
        <v>11.342404057480978</v>
      </c>
      <c r="CC96" s="53">
        <v>8.7040922090813773</v>
      </c>
      <c r="CD96" s="53">
        <v>5.7220348001690216</v>
      </c>
      <c r="CE96" s="53">
        <v>4.7607418467960256</v>
      </c>
      <c r="CF96" s="53">
        <v>3.9196017870950826</v>
      </c>
      <c r="CG96" s="53">
        <v>6.1497365708221841</v>
      </c>
      <c r="CH96" s="53">
        <v>10.829892685377143</v>
      </c>
      <c r="CI96" s="53">
        <v>12.224079462622106</v>
      </c>
      <c r="CJ96" s="53">
        <v>13.508897025171622</v>
      </c>
      <c r="CK96" s="53">
        <v>13.737802816901409</v>
      </c>
      <c r="CL96" s="53">
        <v>14.824012383900927</v>
      </c>
      <c r="CM96" s="53">
        <v>12.633536723163843</v>
      </c>
      <c r="CN96" s="53">
        <v>10.39520540997464</v>
      </c>
      <c r="CO96" s="53">
        <v>7.2007750769312997</v>
      </c>
      <c r="CP96" s="53">
        <v>3.8225075190152609</v>
      </c>
      <c r="CQ96" s="53">
        <v>3.0673481049852271</v>
      </c>
      <c r="CR96" s="53">
        <v>3.0763249774478094</v>
      </c>
      <c r="CS96" s="53">
        <v>5.1745432887559177</v>
      </c>
      <c r="CT96" s="53">
        <v>8.4880020433758379</v>
      </c>
      <c r="CU96" s="53">
        <v>9.6991947108089427</v>
      </c>
      <c r="CV96" s="53">
        <v>10.70373913043478</v>
      </c>
      <c r="CW96" s="53">
        <v>11.45016</v>
      </c>
      <c r="CX96" s="53">
        <v>11.83725696594427</v>
      </c>
      <c r="CY96" s="53">
        <v>9.4520564971751426</v>
      </c>
      <c r="CZ96" s="53">
        <v>7.7454471682163994</v>
      </c>
      <c r="DA96" s="53">
        <v>5.9675064906427657</v>
      </c>
      <c r="DB96" s="53">
        <v>3.2179744142648694</v>
      </c>
      <c r="DC96" s="53">
        <v>2.5732049928914043</v>
      </c>
      <c r="DD96" s="53">
        <v>2.2330481678005358</v>
      </c>
      <c r="DE96" s="53">
        <v>4.1993500066896532</v>
      </c>
      <c r="DF96" s="53">
        <v>6.1461114013745322</v>
      </c>
      <c r="DG96" s="53">
        <v>7.1743099589957815</v>
      </c>
      <c r="DH96" s="53">
        <v>7.8985812356979395</v>
      </c>
      <c r="DI96" s="53">
        <v>9.1625171830985916</v>
      </c>
      <c r="DJ96" s="53">
        <v>8.8505015479876139</v>
      </c>
      <c r="DK96" s="53">
        <v>6.2705762711864415</v>
      </c>
      <c r="DL96" s="53">
        <v>5.0956889264581573</v>
      </c>
      <c r="DM96" s="53">
        <v>4.7342379043542309</v>
      </c>
      <c r="DN96" s="53">
        <v>2.613441309514478</v>
      </c>
      <c r="DO96" s="53">
        <v>2.0790618807975809</v>
      </c>
      <c r="DP96" s="54">
        <v>636</v>
      </c>
      <c r="DQ96" s="54">
        <v>736</v>
      </c>
      <c r="DR96" s="54">
        <v>847</v>
      </c>
      <c r="DS96" s="54">
        <v>1084</v>
      </c>
      <c r="DT96" s="54">
        <v>1418</v>
      </c>
      <c r="DU96" s="54">
        <v>1806</v>
      </c>
      <c r="DV96" s="54">
        <v>1835</v>
      </c>
      <c r="DW96" s="54">
        <v>1904</v>
      </c>
      <c r="DX96" s="54">
        <v>1611</v>
      </c>
      <c r="DY96" s="54">
        <v>1261</v>
      </c>
      <c r="DZ96" s="54">
        <v>956</v>
      </c>
      <c r="EA96" s="54">
        <v>700</v>
      </c>
      <c r="EB96" s="54">
        <v>1</v>
      </c>
      <c r="EC96" s="55">
        <v>0.9</v>
      </c>
      <c r="ED96" s="55" t="s">
        <v>35</v>
      </c>
      <c r="EE96" s="56">
        <v>1</v>
      </c>
      <c r="EF96" s="57" t="s">
        <v>289</v>
      </c>
      <c r="EG96" s="35"/>
      <c r="EH96" s="58">
        <v>90</v>
      </c>
      <c r="EI96" s="58" t="s">
        <v>218</v>
      </c>
      <c r="EJ96" s="58">
        <v>90</v>
      </c>
      <c r="EK96" s="58" t="s">
        <v>219</v>
      </c>
      <c r="EL96" s="58">
        <v>104</v>
      </c>
      <c r="EM96" s="58" t="s">
        <v>219</v>
      </c>
      <c r="EN96" s="58">
        <v>104</v>
      </c>
      <c r="EP96" s="58">
        <v>90</v>
      </c>
      <c r="EQ96" s="35">
        <v>3211</v>
      </c>
      <c r="ER96" s="35">
        <v>209</v>
      </c>
      <c r="ES96" s="59">
        <v>-4.6400000000000006</v>
      </c>
      <c r="ET96" s="35">
        <v>-17</v>
      </c>
      <c r="EU96" s="35">
        <v>31</v>
      </c>
      <c r="EV96" s="35">
        <v>28</v>
      </c>
      <c r="EW96" s="35">
        <v>31</v>
      </c>
      <c r="EX96" s="35">
        <v>29</v>
      </c>
      <c r="EY96" s="35">
        <v>0</v>
      </c>
      <c r="EZ96" s="35">
        <v>0</v>
      </c>
      <c r="FA96" s="35">
        <v>0</v>
      </c>
      <c r="FB96" s="35">
        <v>0</v>
      </c>
      <c r="FC96" s="35">
        <v>0</v>
      </c>
      <c r="FD96" s="35">
        <v>29</v>
      </c>
      <c r="FE96" s="35">
        <v>30</v>
      </c>
      <c r="FF96" s="35">
        <v>31</v>
      </c>
      <c r="FG96" s="59">
        <v>1.25</v>
      </c>
      <c r="FH96" s="59">
        <v>2.2799999999999998</v>
      </c>
      <c r="FI96" s="59">
        <v>3.53</v>
      </c>
      <c r="FJ96" s="59">
        <v>4.58</v>
      </c>
      <c r="FK96" s="59">
        <v>5.64</v>
      </c>
      <c r="FL96" s="59">
        <v>5.89</v>
      </c>
      <c r="FM96" s="59">
        <v>6.22</v>
      </c>
      <c r="FN96" s="59">
        <v>5.1100000000000003</v>
      </c>
      <c r="FO96" s="59">
        <v>3.94</v>
      </c>
      <c r="FP96" s="59">
        <v>2.58</v>
      </c>
      <c r="FQ96" s="59">
        <v>1.42</v>
      </c>
      <c r="FR96" s="59">
        <v>1.08</v>
      </c>
      <c r="FS96" s="60">
        <v>0.17</v>
      </c>
      <c r="FT96" s="60">
        <v>0.02</v>
      </c>
      <c r="FU96" s="60">
        <v>0.01</v>
      </c>
      <c r="FV96" s="60">
        <v>0.18</v>
      </c>
      <c r="FW96" s="60">
        <v>0.19</v>
      </c>
      <c r="FX96" s="60">
        <v>0.27</v>
      </c>
      <c r="FY96" s="60">
        <v>0.43</v>
      </c>
      <c r="FZ96" s="60">
        <v>0.75</v>
      </c>
      <c r="GA96" s="60">
        <v>0.38</v>
      </c>
      <c r="GB96" s="60">
        <v>0.21</v>
      </c>
      <c r="GC96" s="60">
        <v>0.02</v>
      </c>
      <c r="GD96" s="60">
        <v>0.15</v>
      </c>
    </row>
    <row r="97" spans="1:186" x14ac:dyDescent="0.2">
      <c r="A97" s="28">
        <v>91</v>
      </c>
      <c r="B97" s="50" t="s">
        <v>164</v>
      </c>
      <c r="C97" s="50" t="s">
        <v>220</v>
      </c>
      <c r="D97" s="50" t="s">
        <v>164</v>
      </c>
      <c r="E97" s="35">
        <v>1234</v>
      </c>
      <c r="F97" s="51"/>
      <c r="G97" s="51"/>
      <c r="H97" s="51"/>
      <c r="I97" s="51"/>
      <c r="J97" s="51"/>
      <c r="K97" s="51"/>
      <c r="L97" s="52">
        <v>-5.46</v>
      </c>
      <c r="M97" s="52">
        <v>-2.2999999999999998</v>
      </c>
      <c r="N97" s="52">
        <v>2.64</v>
      </c>
      <c r="O97" s="52">
        <v>7.27</v>
      </c>
      <c r="P97" s="52">
        <v>10.95</v>
      </c>
      <c r="Q97" s="52">
        <v>15.27</v>
      </c>
      <c r="R97" s="52">
        <v>17.05</v>
      </c>
      <c r="S97" s="52">
        <v>16.32</v>
      </c>
      <c r="T97" s="52">
        <v>12.95</v>
      </c>
      <c r="U97" s="52">
        <v>6.75</v>
      </c>
      <c r="V97" s="52">
        <v>0.22</v>
      </c>
      <c r="W97" s="52">
        <v>-4.4000000000000004</v>
      </c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53">
        <v>4.2839999999999998</v>
      </c>
      <c r="AW97" s="53">
        <v>8.1</v>
      </c>
      <c r="AX97" s="53">
        <v>12.204000000000001</v>
      </c>
      <c r="AY97" s="53">
        <v>15.911999999999999</v>
      </c>
      <c r="AZ97" s="53">
        <v>20.015999999999998</v>
      </c>
      <c r="BA97" s="53">
        <v>20.411999999999999</v>
      </c>
      <c r="BB97" s="53">
        <v>21.384</v>
      </c>
      <c r="BC97" s="53">
        <v>17.603999999999999</v>
      </c>
      <c r="BD97" s="53">
        <v>13.5</v>
      </c>
      <c r="BE97" s="53">
        <v>9.2880000000000003</v>
      </c>
      <c r="BF97" s="53">
        <v>4.8959999999999999</v>
      </c>
      <c r="BG97" s="53">
        <v>3.8160000000000003</v>
      </c>
      <c r="BH97" s="53">
        <v>7.3676591960613393</v>
      </c>
      <c r="BI97" s="53">
        <v>9.6782645084915639</v>
      </c>
      <c r="BJ97" s="53">
        <v>13.131309737339958</v>
      </c>
      <c r="BK97" s="53">
        <v>12.57493846686897</v>
      </c>
      <c r="BL97" s="53">
        <v>10.156860411899313</v>
      </c>
      <c r="BM97" s="53">
        <v>9.2917723943661965</v>
      </c>
      <c r="BN97" s="53">
        <v>10.074092879256964</v>
      </c>
      <c r="BO97" s="53">
        <v>10.465152542372881</v>
      </c>
      <c r="BP97" s="53">
        <v>11.69695688926458</v>
      </c>
      <c r="BQ97" s="53">
        <v>10.207409341231454</v>
      </c>
      <c r="BR97" s="53">
        <v>7.2995242469006927</v>
      </c>
      <c r="BS97" s="53">
        <v>6.3346145591881786</v>
      </c>
      <c r="BT97" s="53">
        <v>5.5495600486879288</v>
      </c>
      <c r="BU97" s="53">
        <v>7.8735417464277813</v>
      </c>
      <c r="BV97" s="53">
        <v>11.765844132611695</v>
      </c>
      <c r="BW97" s="53">
        <v>12.185987926097116</v>
      </c>
      <c r="BX97" s="53">
        <v>11.737070938215101</v>
      </c>
      <c r="BY97" s="53">
        <v>11.258224225352114</v>
      </c>
      <c r="BZ97" s="53">
        <v>12.115393188854489</v>
      </c>
      <c r="CA97" s="53">
        <v>11.277389830508474</v>
      </c>
      <c r="CB97" s="53">
        <v>10.79543533389687</v>
      </c>
      <c r="CC97" s="53">
        <v>8.7040922090813773</v>
      </c>
      <c r="CD97" s="53">
        <v>5.4802586818520211</v>
      </c>
      <c r="CE97" s="53">
        <v>4.6725799607442475</v>
      </c>
      <c r="CF97" s="53">
        <v>3.7314609013145184</v>
      </c>
      <c r="CG97" s="53">
        <v>6.0688189843639977</v>
      </c>
      <c r="CH97" s="53">
        <v>10.400378527883433</v>
      </c>
      <c r="CI97" s="53">
        <v>11.797037385325263</v>
      </c>
      <c r="CJ97" s="53">
        <v>13.31728146453089</v>
      </c>
      <c r="CK97" s="53">
        <v>13.22467605633803</v>
      </c>
      <c r="CL97" s="53">
        <v>14.156693498452013</v>
      </c>
      <c r="CM97" s="53">
        <v>12.089627118644067</v>
      </c>
      <c r="CN97" s="53">
        <v>9.8939137785291624</v>
      </c>
      <c r="CO97" s="53">
        <v>7.2007750769312997</v>
      </c>
      <c r="CP97" s="53">
        <v>3.6609931168033487</v>
      </c>
      <c r="CQ97" s="53">
        <v>3.0105453623003156</v>
      </c>
      <c r="CR97" s="53">
        <v>2.9286613785303142</v>
      </c>
      <c r="CS97" s="53">
        <v>5.1064571928512352</v>
      </c>
      <c r="CT97" s="53">
        <v>8.1513674014289208</v>
      </c>
      <c r="CU97" s="53">
        <v>9.3603582143614688</v>
      </c>
      <c r="CV97" s="53">
        <v>10.551913043478258</v>
      </c>
      <c r="CW97" s="53">
        <v>11.02248</v>
      </c>
      <c r="CX97" s="53">
        <v>11.304390092879256</v>
      </c>
      <c r="CY97" s="53">
        <v>9.0451186440677969</v>
      </c>
      <c r="CZ97" s="53">
        <v>7.3719357565511414</v>
      </c>
      <c r="DA97" s="53">
        <v>5.9675064906427657</v>
      </c>
      <c r="DB97" s="53">
        <v>3.0820036643663538</v>
      </c>
      <c r="DC97" s="53">
        <v>2.5255530485786006</v>
      </c>
      <c r="DD97" s="53">
        <v>2.1258618557461095</v>
      </c>
      <c r="DE97" s="53">
        <v>4.1440954013384736</v>
      </c>
      <c r="DF97" s="53">
        <v>5.9023562749744096</v>
      </c>
      <c r="DG97" s="53">
        <v>6.9236790433976756</v>
      </c>
      <c r="DH97" s="53">
        <v>7.7865446224256285</v>
      </c>
      <c r="DI97" s="53">
        <v>8.8202839436619715</v>
      </c>
      <c r="DJ97" s="53">
        <v>8.4520866873064993</v>
      </c>
      <c r="DK97" s="53">
        <v>6.0006101694915257</v>
      </c>
      <c r="DL97" s="53">
        <v>4.8499577345731195</v>
      </c>
      <c r="DM97" s="53">
        <v>4.7342379043542309</v>
      </c>
      <c r="DN97" s="53">
        <v>2.5030142119293592</v>
      </c>
      <c r="DO97" s="53">
        <v>2.0405607348568848</v>
      </c>
      <c r="DP97" s="54">
        <v>636</v>
      </c>
      <c r="DQ97" s="54">
        <v>736</v>
      </c>
      <c r="DR97" s="54">
        <v>847</v>
      </c>
      <c r="DS97" s="54">
        <v>1084</v>
      </c>
      <c r="DT97" s="54">
        <v>1418</v>
      </c>
      <c r="DU97" s="54">
        <v>1806</v>
      </c>
      <c r="DV97" s="54">
        <v>1835</v>
      </c>
      <c r="DW97" s="54">
        <v>1904</v>
      </c>
      <c r="DX97" s="54">
        <v>1611</v>
      </c>
      <c r="DY97" s="54">
        <v>1261</v>
      </c>
      <c r="DZ97" s="54">
        <v>956</v>
      </c>
      <c r="EA97" s="54">
        <v>700</v>
      </c>
      <c r="EB97" s="54">
        <v>1</v>
      </c>
      <c r="EC97" s="55">
        <v>0.9</v>
      </c>
      <c r="ED97" s="55" t="s">
        <v>35</v>
      </c>
      <c r="EE97" s="56">
        <v>1</v>
      </c>
      <c r="EF97" s="57" t="s">
        <v>289</v>
      </c>
      <c r="EG97" s="35"/>
      <c r="EH97" s="58">
        <v>91</v>
      </c>
      <c r="EI97" s="58" t="s">
        <v>220</v>
      </c>
      <c r="EJ97" s="58">
        <v>91</v>
      </c>
      <c r="EK97" s="58" t="s">
        <v>206</v>
      </c>
      <c r="EL97" s="58">
        <v>83</v>
      </c>
      <c r="EM97" s="58" t="s">
        <v>206</v>
      </c>
      <c r="EN97" s="58">
        <v>83</v>
      </c>
      <c r="EP97" s="58">
        <v>91</v>
      </c>
      <c r="EQ97" s="35">
        <v>4439</v>
      </c>
      <c r="ER97" s="35">
        <v>255</v>
      </c>
      <c r="ES97" s="59">
        <v>-2.59</v>
      </c>
      <c r="ET97" s="35">
        <v>-19</v>
      </c>
      <c r="EU97" s="35">
        <v>31</v>
      </c>
      <c r="EV97" s="35">
        <v>28</v>
      </c>
      <c r="EW97" s="35">
        <v>31</v>
      </c>
      <c r="EX97" s="35">
        <v>30</v>
      </c>
      <c r="EY97" s="35">
        <v>21</v>
      </c>
      <c r="EZ97" s="35">
        <v>0</v>
      </c>
      <c r="FA97" s="35">
        <v>0</v>
      </c>
      <c r="FB97" s="35">
        <v>0</v>
      </c>
      <c r="FC97" s="35">
        <v>22</v>
      </c>
      <c r="FD97" s="35">
        <v>31</v>
      </c>
      <c r="FE97" s="35">
        <v>30</v>
      </c>
      <c r="FF97" s="35">
        <v>31</v>
      </c>
      <c r="FG97" s="59">
        <v>1.19</v>
      </c>
      <c r="FH97" s="59">
        <v>2.25</v>
      </c>
      <c r="FI97" s="59">
        <v>3.39</v>
      </c>
      <c r="FJ97" s="59">
        <v>4.42</v>
      </c>
      <c r="FK97" s="59">
        <v>5.56</v>
      </c>
      <c r="FL97" s="59">
        <v>5.67</v>
      </c>
      <c r="FM97" s="59">
        <v>5.94</v>
      </c>
      <c r="FN97" s="59">
        <v>4.8899999999999997</v>
      </c>
      <c r="FO97" s="59">
        <v>3.75</v>
      </c>
      <c r="FP97" s="59">
        <v>2.58</v>
      </c>
      <c r="FQ97" s="59">
        <v>1.36</v>
      </c>
      <c r="FR97" s="59">
        <v>1.06</v>
      </c>
      <c r="FS97" s="60">
        <v>0.55000000000000004</v>
      </c>
      <c r="FT97" s="60">
        <v>0.67</v>
      </c>
      <c r="FU97" s="60">
        <v>0.73</v>
      </c>
      <c r="FV97" s="60">
        <v>0.52</v>
      </c>
      <c r="FW97" s="60">
        <v>0.08</v>
      </c>
      <c r="FX97" s="60">
        <v>0.21</v>
      </c>
      <c r="FY97" s="60">
        <v>0.59</v>
      </c>
      <c r="FZ97" s="60">
        <v>0.71</v>
      </c>
      <c r="GA97" s="60">
        <v>0.33</v>
      </c>
      <c r="GB97" s="60">
        <v>0.47</v>
      </c>
      <c r="GC97" s="60">
        <v>0.28999999999999998</v>
      </c>
      <c r="GD97" s="60">
        <v>0.31</v>
      </c>
    </row>
    <row r="98" spans="1:186" x14ac:dyDescent="0.2">
      <c r="A98" s="28">
        <v>92</v>
      </c>
      <c r="B98" s="50" t="s">
        <v>222</v>
      </c>
      <c r="C98" s="50" t="s">
        <v>221</v>
      </c>
      <c r="D98" s="50" t="s">
        <v>222</v>
      </c>
      <c r="E98" s="35">
        <v>948</v>
      </c>
      <c r="F98" s="51"/>
      <c r="G98" s="51"/>
      <c r="H98" s="51"/>
      <c r="I98" s="51"/>
      <c r="J98" s="51"/>
      <c r="K98" s="51"/>
      <c r="L98" s="52">
        <v>-3.71</v>
      </c>
      <c r="M98" s="52">
        <v>-0.67</v>
      </c>
      <c r="N98" s="52">
        <v>4.37</v>
      </c>
      <c r="O98" s="52">
        <v>8.98</v>
      </c>
      <c r="P98" s="52">
        <v>12.66</v>
      </c>
      <c r="Q98" s="52">
        <v>16.96</v>
      </c>
      <c r="R98" s="52">
        <v>18.739999999999998</v>
      </c>
      <c r="S98" s="52">
        <v>18.010000000000002</v>
      </c>
      <c r="T98" s="52">
        <v>14.65</v>
      </c>
      <c r="U98" s="52">
        <v>8.4600000000000009</v>
      </c>
      <c r="V98" s="52">
        <v>1.96</v>
      </c>
      <c r="W98" s="52">
        <v>-2.66</v>
      </c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53">
        <v>3.7080000000000006</v>
      </c>
      <c r="AW98" s="53">
        <v>7.4879999999999995</v>
      </c>
      <c r="AX98" s="53">
        <v>13.392000000000001</v>
      </c>
      <c r="AY98" s="53">
        <v>16.2</v>
      </c>
      <c r="AZ98" s="53">
        <v>20.484000000000002</v>
      </c>
      <c r="BA98" s="53">
        <v>18.612000000000002</v>
      </c>
      <c r="BB98" s="53">
        <v>21.599999999999998</v>
      </c>
      <c r="BC98" s="53">
        <v>12.204000000000002</v>
      </c>
      <c r="BD98" s="53">
        <v>12.384</v>
      </c>
      <c r="BE98" s="53">
        <v>8.2079999999999984</v>
      </c>
      <c r="BF98" s="53">
        <v>5.1119999999999992</v>
      </c>
      <c r="BG98" s="53">
        <v>3.8880000000000003</v>
      </c>
      <c r="BH98" s="53">
        <v>6.3770495562547742</v>
      </c>
      <c r="BI98" s="53">
        <v>8.947017856738869</v>
      </c>
      <c r="BJ98" s="53">
        <v>14.40957882681553</v>
      </c>
      <c r="BK98" s="53">
        <v>12.802539163101892</v>
      </c>
      <c r="BL98" s="53">
        <v>10.394340961098399</v>
      </c>
      <c r="BM98" s="53">
        <v>8.4723921126760562</v>
      </c>
      <c r="BN98" s="53">
        <v>10.175851393188852</v>
      </c>
      <c r="BO98" s="53">
        <v>7.2549830508474589</v>
      </c>
      <c r="BP98" s="53">
        <v>10.730008453085375</v>
      </c>
      <c r="BQ98" s="53">
        <v>9.0205012782975622</v>
      </c>
      <c r="BR98" s="53">
        <v>7.6215620813227822</v>
      </c>
      <c r="BS98" s="53">
        <v>6.4541355886068237</v>
      </c>
      <c r="BT98" s="53">
        <v>4.8034007144105608</v>
      </c>
      <c r="BU98" s="53">
        <v>7.2786519255865718</v>
      </c>
      <c r="BV98" s="53">
        <v>12.911191791538497</v>
      </c>
      <c r="BW98" s="53">
        <v>12.406548793537787</v>
      </c>
      <c r="BX98" s="53">
        <v>12.011498855835239</v>
      </c>
      <c r="BY98" s="53">
        <v>10.265435492957748</v>
      </c>
      <c r="BZ98" s="53">
        <v>12.237770897832815</v>
      </c>
      <c r="CA98" s="53">
        <v>7.8180677966101708</v>
      </c>
      <c r="CB98" s="53">
        <v>9.9030126796280626</v>
      </c>
      <c r="CC98" s="53">
        <v>7.6919884638393548</v>
      </c>
      <c r="CD98" s="53">
        <v>5.7220348001690216</v>
      </c>
      <c r="CE98" s="53">
        <v>4.7607418467960256</v>
      </c>
      <c r="CF98" s="53">
        <v>3.2297518725663483</v>
      </c>
      <c r="CG98" s="53">
        <v>5.6102859944342729</v>
      </c>
      <c r="CH98" s="53">
        <v>11.412804756261467</v>
      </c>
      <c r="CI98" s="53">
        <v>12.010558423973684</v>
      </c>
      <c r="CJ98" s="53">
        <v>13.62865675057208</v>
      </c>
      <c r="CK98" s="53">
        <v>12.058478873239437</v>
      </c>
      <c r="CL98" s="53">
        <v>14.299690402476779</v>
      </c>
      <c r="CM98" s="53">
        <v>8.3811525423728828</v>
      </c>
      <c r="CN98" s="53">
        <v>9.0760169061707519</v>
      </c>
      <c r="CO98" s="53">
        <v>6.3634756493811473</v>
      </c>
      <c r="CP98" s="53">
        <v>3.8225075190152609</v>
      </c>
      <c r="CQ98" s="53">
        <v>3.0673481049852271</v>
      </c>
      <c r="CR98" s="53">
        <v>2.5348917814169951</v>
      </c>
      <c r="CS98" s="53">
        <v>4.7206359827246978</v>
      </c>
      <c r="CT98" s="53">
        <v>8.9448633431609412</v>
      </c>
      <c r="CU98" s="53">
        <v>9.5297764625852057</v>
      </c>
      <c r="CV98" s="53">
        <v>10.798630434782607</v>
      </c>
      <c r="CW98" s="53">
        <v>10.05048</v>
      </c>
      <c r="CX98" s="53">
        <v>11.418575851393188</v>
      </c>
      <c r="CY98" s="53">
        <v>6.2705423728813576</v>
      </c>
      <c r="CZ98" s="53">
        <v>6.7625224006762474</v>
      </c>
      <c r="DA98" s="53">
        <v>5.2736103870796525</v>
      </c>
      <c r="DB98" s="53">
        <v>3.2179744142648694</v>
      </c>
      <c r="DC98" s="53">
        <v>2.5732049928914043</v>
      </c>
      <c r="DD98" s="53">
        <v>1.8400316902676415</v>
      </c>
      <c r="DE98" s="53">
        <v>3.8309859710151222</v>
      </c>
      <c r="DF98" s="53">
        <v>6.4769219300604144</v>
      </c>
      <c r="DG98" s="53">
        <v>7.0489945011967281</v>
      </c>
      <c r="DH98" s="53">
        <v>7.9686041189931345</v>
      </c>
      <c r="DI98" s="53">
        <v>8.0424811267605634</v>
      </c>
      <c r="DJ98" s="53">
        <v>8.5374613003095945</v>
      </c>
      <c r="DK98" s="53">
        <v>4.1599322033898316</v>
      </c>
      <c r="DL98" s="53">
        <v>4.4490278951817412</v>
      </c>
      <c r="DM98" s="53">
        <v>4.1837451247781567</v>
      </c>
      <c r="DN98" s="53">
        <v>2.613441309514478</v>
      </c>
      <c r="DO98" s="53">
        <v>2.0790618807975809</v>
      </c>
      <c r="DP98" s="54">
        <v>636</v>
      </c>
      <c r="DQ98" s="54">
        <v>736</v>
      </c>
      <c r="DR98" s="54">
        <v>847</v>
      </c>
      <c r="DS98" s="54">
        <v>1084</v>
      </c>
      <c r="DT98" s="54">
        <v>1418</v>
      </c>
      <c r="DU98" s="54">
        <v>1806</v>
      </c>
      <c r="DV98" s="54">
        <v>1835</v>
      </c>
      <c r="DW98" s="54">
        <v>1904</v>
      </c>
      <c r="DX98" s="54">
        <v>1611</v>
      </c>
      <c r="DY98" s="54">
        <v>1261</v>
      </c>
      <c r="DZ98" s="54">
        <v>956</v>
      </c>
      <c r="EA98" s="54">
        <v>700</v>
      </c>
      <c r="EB98" s="54">
        <v>1</v>
      </c>
      <c r="EC98" s="55">
        <v>0.9</v>
      </c>
      <c r="ED98" s="55" t="s">
        <v>35</v>
      </c>
      <c r="EE98" s="56">
        <v>1</v>
      </c>
      <c r="EF98" s="57" t="s">
        <v>289</v>
      </c>
      <c r="EG98" s="35"/>
      <c r="EH98" s="58">
        <v>92</v>
      </c>
      <c r="EI98" s="58" t="s">
        <v>221</v>
      </c>
      <c r="EJ98" s="58">
        <v>92</v>
      </c>
      <c r="EK98" s="58" t="s">
        <v>209</v>
      </c>
      <c r="EL98" s="58">
        <v>84</v>
      </c>
      <c r="EM98" s="58" t="s">
        <v>209</v>
      </c>
      <c r="EN98" s="58">
        <v>84</v>
      </c>
      <c r="EP98" s="58">
        <v>92</v>
      </c>
      <c r="EQ98" s="35">
        <v>3888</v>
      </c>
      <c r="ER98" s="35">
        <v>237</v>
      </c>
      <c r="ES98" s="59">
        <v>-3.59</v>
      </c>
      <c r="ET98" s="35">
        <v>-18</v>
      </c>
      <c r="EU98" s="35">
        <v>31</v>
      </c>
      <c r="EV98" s="35">
        <v>28</v>
      </c>
      <c r="EW98" s="35">
        <v>31</v>
      </c>
      <c r="EX98" s="35">
        <v>30</v>
      </c>
      <c r="EY98" s="35">
        <v>12</v>
      </c>
      <c r="EZ98" s="35">
        <v>0</v>
      </c>
      <c r="FA98" s="35">
        <v>0</v>
      </c>
      <c r="FB98" s="35">
        <v>0</v>
      </c>
      <c r="FC98" s="35">
        <v>13</v>
      </c>
      <c r="FD98" s="35">
        <v>31</v>
      </c>
      <c r="FE98" s="35">
        <v>30</v>
      </c>
      <c r="FF98" s="35">
        <v>31</v>
      </c>
      <c r="FG98" s="59">
        <v>1.03</v>
      </c>
      <c r="FH98" s="59">
        <v>2.08</v>
      </c>
      <c r="FI98" s="59">
        <v>3.72</v>
      </c>
      <c r="FJ98" s="59">
        <v>4.5</v>
      </c>
      <c r="FK98" s="59">
        <v>5.69</v>
      </c>
      <c r="FL98" s="59">
        <v>5.17</v>
      </c>
      <c r="FM98" s="59">
        <v>6</v>
      </c>
      <c r="FN98" s="59">
        <v>3.39</v>
      </c>
      <c r="FO98" s="59">
        <v>3.44</v>
      </c>
      <c r="FP98" s="59">
        <v>2.2799999999999998</v>
      </c>
      <c r="FQ98" s="59">
        <v>1.42</v>
      </c>
      <c r="FR98" s="59">
        <v>1.08</v>
      </c>
      <c r="FS98" s="60">
        <v>0.61</v>
      </c>
      <c r="FT98" s="60">
        <v>0.69</v>
      </c>
      <c r="FU98" s="60">
        <v>0.49</v>
      </c>
      <c r="FV98" s="60">
        <v>0.11</v>
      </c>
      <c r="FW98" s="60">
        <v>0.05</v>
      </c>
      <c r="FX98" s="60">
        <v>0.3</v>
      </c>
      <c r="FY98" s="60">
        <v>0.89</v>
      </c>
      <c r="FZ98" s="60">
        <v>1</v>
      </c>
      <c r="GA98" s="60">
        <v>0.56999999999999995</v>
      </c>
      <c r="GB98" s="60">
        <v>0.13</v>
      </c>
      <c r="GC98" s="60">
        <v>0</v>
      </c>
      <c r="GD98" s="60">
        <v>0.31</v>
      </c>
    </row>
    <row r="99" spans="1:186" x14ac:dyDescent="0.2">
      <c r="A99" s="28">
        <v>93</v>
      </c>
      <c r="B99" s="50" t="s">
        <v>224</v>
      </c>
      <c r="C99" s="50" t="s">
        <v>223</v>
      </c>
      <c r="D99" s="50" t="s">
        <v>224</v>
      </c>
      <c r="E99" s="35">
        <v>1310</v>
      </c>
      <c r="F99" s="51"/>
      <c r="G99" s="51"/>
      <c r="H99" s="51"/>
      <c r="I99" s="51"/>
      <c r="J99" s="51"/>
      <c r="K99" s="51"/>
      <c r="L99" s="52">
        <v>-4.46</v>
      </c>
      <c r="M99" s="52">
        <v>-1.72</v>
      </c>
      <c r="N99" s="52">
        <v>2.98</v>
      </c>
      <c r="O99" s="52">
        <v>7.28</v>
      </c>
      <c r="P99" s="52">
        <v>10.61</v>
      </c>
      <c r="Q99" s="52">
        <v>14.52</v>
      </c>
      <c r="R99" s="52">
        <v>14.81</v>
      </c>
      <c r="S99" s="52">
        <v>15.89</v>
      </c>
      <c r="T99" s="52">
        <v>12.66</v>
      </c>
      <c r="U99" s="52">
        <v>7.09</v>
      </c>
      <c r="V99" s="52">
        <v>1.41</v>
      </c>
      <c r="W99" s="52">
        <v>-3.29</v>
      </c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53">
        <v>4.3920000000000003</v>
      </c>
      <c r="AW99" s="53">
        <v>8.1</v>
      </c>
      <c r="AX99" s="53">
        <v>12.383999999999999</v>
      </c>
      <c r="AY99" s="53">
        <v>16.091999999999999</v>
      </c>
      <c r="AZ99" s="53">
        <v>20.088000000000001</v>
      </c>
      <c r="BA99" s="53">
        <v>20.700000000000003</v>
      </c>
      <c r="BB99" s="53">
        <v>21.888000000000002</v>
      </c>
      <c r="BC99" s="53">
        <v>18</v>
      </c>
      <c r="BD99" s="53">
        <v>13.788</v>
      </c>
      <c r="BE99" s="53">
        <v>9.2880000000000003</v>
      </c>
      <c r="BF99" s="53">
        <v>5.0039999999999996</v>
      </c>
      <c r="BG99" s="53">
        <v>3.8160000000000003</v>
      </c>
      <c r="BH99" s="53">
        <v>7.5533985035250719</v>
      </c>
      <c r="BI99" s="53">
        <v>9.6782645084915639</v>
      </c>
      <c r="BJ99" s="53">
        <v>13.324986872108983</v>
      </c>
      <c r="BK99" s="53">
        <v>12.717188902014545</v>
      </c>
      <c r="BL99" s="53">
        <v>10.193395881006866</v>
      </c>
      <c r="BM99" s="53">
        <v>9.4228732394366208</v>
      </c>
      <c r="BN99" s="53">
        <v>10.311529411764704</v>
      </c>
      <c r="BO99" s="53">
        <v>10.700564971751412</v>
      </c>
      <c r="BP99" s="53">
        <v>11.946491969568893</v>
      </c>
      <c r="BQ99" s="53">
        <v>10.207409341231454</v>
      </c>
      <c r="BR99" s="53">
        <v>7.460543164111737</v>
      </c>
      <c r="BS99" s="53">
        <v>6.3346145591881786</v>
      </c>
      <c r="BT99" s="53">
        <v>5.6894649238649366</v>
      </c>
      <c r="BU99" s="53">
        <v>7.8735417464277813</v>
      </c>
      <c r="BV99" s="53">
        <v>11.939381656691513</v>
      </c>
      <c r="BW99" s="53">
        <v>12.323838468247535</v>
      </c>
      <c r="BX99" s="53">
        <v>11.77929061784897</v>
      </c>
      <c r="BY99" s="53">
        <v>11.417070422535213</v>
      </c>
      <c r="BZ99" s="53">
        <v>12.400941176470587</v>
      </c>
      <c r="CA99" s="53">
        <v>11.531073446327683</v>
      </c>
      <c r="CB99" s="53">
        <v>11.025737954353337</v>
      </c>
      <c r="CC99" s="53">
        <v>8.7040922090813773</v>
      </c>
      <c r="CD99" s="53">
        <v>5.6011467410105213</v>
      </c>
      <c r="CE99" s="53">
        <v>4.6725799607442475</v>
      </c>
      <c r="CF99" s="53">
        <v>3.8255313442048009</v>
      </c>
      <c r="CG99" s="53">
        <v>6.0688189843639977</v>
      </c>
      <c r="CH99" s="53">
        <v>10.553776441274042</v>
      </c>
      <c r="CI99" s="53">
        <v>11.930488034480526</v>
      </c>
      <c r="CJ99" s="53">
        <v>13.365185354691073</v>
      </c>
      <c r="CK99" s="53">
        <v>13.411267605633805</v>
      </c>
      <c r="CL99" s="53">
        <v>14.490352941176472</v>
      </c>
      <c r="CM99" s="53">
        <v>12.361581920903955</v>
      </c>
      <c r="CN99" s="53">
        <v>10.104983939137785</v>
      </c>
      <c r="CO99" s="53">
        <v>7.2007750769312997</v>
      </c>
      <c r="CP99" s="53">
        <v>3.7417503179093048</v>
      </c>
      <c r="CQ99" s="53">
        <v>3.0105453623003156</v>
      </c>
      <c r="CR99" s="53">
        <v>3.002493177989062</v>
      </c>
      <c r="CS99" s="53">
        <v>5.1064571928512352</v>
      </c>
      <c r="CT99" s="53">
        <v>8.2715940592671053</v>
      </c>
      <c r="CU99" s="53">
        <v>9.466244619501305</v>
      </c>
      <c r="CV99" s="53">
        <v>10.58986956521739</v>
      </c>
      <c r="CW99" s="53">
        <v>11.178000000000001</v>
      </c>
      <c r="CX99" s="53">
        <v>11.570823529411763</v>
      </c>
      <c r="CY99" s="53">
        <v>9.2485875706214706</v>
      </c>
      <c r="CZ99" s="53">
        <v>7.5292037193575663</v>
      </c>
      <c r="DA99" s="53">
        <v>5.9675064906427657</v>
      </c>
      <c r="DB99" s="53">
        <v>3.1499890393156114</v>
      </c>
      <c r="DC99" s="53">
        <v>2.5255530485786006</v>
      </c>
      <c r="DD99" s="53">
        <v>2.1794550117733227</v>
      </c>
      <c r="DE99" s="53">
        <v>4.1440954013384736</v>
      </c>
      <c r="DF99" s="53">
        <v>5.9894116772601675</v>
      </c>
      <c r="DG99" s="53">
        <v>7.0020012045220827</v>
      </c>
      <c r="DH99" s="53">
        <v>7.8145537757437067</v>
      </c>
      <c r="DI99" s="53">
        <v>8.9447323943661967</v>
      </c>
      <c r="DJ99" s="53">
        <v>8.6512941176470566</v>
      </c>
      <c r="DK99" s="53">
        <v>6.1355932203389836</v>
      </c>
      <c r="DL99" s="53">
        <v>4.9534234995773465</v>
      </c>
      <c r="DM99" s="53">
        <v>4.7342379043542309</v>
      </c>
      <c r="DN99" s="53">
        <v>2.5582277607219184</v>
      </c>
      <c r="DO99" s="53">
        <v>2.0405607348568848</v>
      </c>
      <c r="DP99" s="54">
        <v>636</v>
      </c>
      <c r="DQ99" s="54">
        <v>736</v>
      </c>
      <c r="DR99" s="54">
        <v>847</v>
      </c>
      <c r="DS99" s="54">
        <v>1084</v>
      </c>
      <c r="DT99" s="54">
        <v>1418</v>
      </c>
      <c r="DU99" s="54">
        <v>1806</v>
      </c>
      <c r="DV99" s="54">
        <v>1835</v>
      </c>
      <c r="DW99" s="54">
        <v>1904</v>
      </c>
      <c r="DX99" s="54">
        <v>1611</v>
      </c>
      <c r="DY99" s="54">
        <v>1261</v>
      </c>
      <c r="DZ99" s="54">
        <v>956</v>
      </c>
      <c r="EA99" s="54">
        <v>700</v>
      </c>
      <c r="EB99" s="54">
        <v>1</v>
      </c>
      <c r="EC99" s="55">
        <v>0.9</v>
      </c>
      <c r="ED99" s="55" t="s">
        <v>35</v>
      </c>
      <c r="EE99" s="56">
        <v>1</v>
      </c>
      <c r="EF99" s="57" t="s">
        <v>289</v>
      </c>
      <c r="EG99" s="35"/>
      <c r="EH99" s="58">
        <v>93</v>
      </c>
      <c r="EI99" s="58" t="s">
        <v>223</v>
      </c>
      <c r="EJ99" s="58">
        <v>93</v>
      </c>
      <c r="EK99" s="58" t="s">
        <v>200</v>
      </c>
      <c r="EL99" s="58">
        <v>81</v>
      </c>
      <c r="EM99" s="58" t="s">
        <v>200</v>
      </c>
      <c r="EN99" s="58">
        <v>81</v>
      </c>
      <c r="EP99" s="58">
        <v>93</v>
      </c>
      <c r="EQ99" s="35">
        <v>4398</v>
      </c>
      <c r="ER99" s="35">
        <v>265</v>
      </c>
      <c r="ES99" s="59">
        <v>-3.3999999999999986</v>
      </c>
      <c r="ET99" s="35">
        <v>-17</v>
      </c>
      <c r="EU99" s="35">
        <v>31</v>
      </c>
      <c r="EV99" s="35">
        <v>28</v>
      </c>
      <c r="EW99" s="35">
        <v>31</v>
      </c>
      <c r="EX99" s="35">
        <v>30</v>
      </c>
      <c r="EY99" s="35">
        <v>26</v>
      </c>
      <c r="EZ99" s="35">
        <v>0</v>
      </c>
      <c r="FA99" s="35">
        <v>0</v>
      </c>
      <c r="FB99" s="35">
        <v>0</v>
      </c>
      <c r="FC99" s="35">
        <v>27</v>
      </c>
      <c r="FD99" s="35">
        <v>31</v>
      </c>
      <c r="FE99" s="35">
        <v>30</v>
      </c>
      <c r="FF99" s="35">
        <v>31</v>
      </c>
      <c r="FG99" s="59">
        <v>1.22</v>
      </c>
      <c r="FH99" s="59">
        <v>2.25</v>
      </c>
      <c r="FI99" s="59">
        <v>3.44</v>
      </c>
      <c r="FJ99" s="59">
        <v>4.47</v>
      </c>
      <c r="FK99" s="59">
        <v>5.58</v>
      </c>
      <c r="FL99" s="59">
        <v>5.75</v>
      </c>
      <c r="FM99" s="59">
        <v>6.08</v>
      </c>
      <c r="FN99" s="59">
        <v>5</v>
      </c>
      <c r="FO99" s="59">
        <v>3.83</v>
      </c>
      <c r="FP99" s="59">
        <v>2.58</v>
      </c>
      <c r="FQ99" s="59">
        <v>1.39</v>
      </c>
      <c r="FR99" s="59">
        <v>1.06</v>
      </c>
      <c r="FS99" s="60">
        <v>0.05</v>
      </c>
      <c r="FT99" s="60">
        <v>7.0000000000000007E-2</v>
      </c>
      <c r="FU99" s="60">
        <v>0.08</v>
      </c>
      <c r="FV99" s="60">
        <v>0.26</v>
      </c>
      <c r="FW99" s="60">
        <v>0.33</v>
      </c>
      <c r="FX99" s="60">
        <v>0.37</v>
      </c>
      <c r="FY99" s="60">
        <v>0.56000000000000005</v>
      </c>
      <c r="FZ99" s="60">
        <v>0.8</v>
      </c>
      <c r="GA99" s="60">
        <v>0.62</v>
      </c>
      <c r="GB99" s="60">
        <v>0.47</v>
      </c>
      <c r="GC99" s="60">
        <v>7.0000000000000007E-2</v>
      </c>
      <c r="GD99" s="60">
        <v>0.13</v>
      </c>
    </row>
    <row r="100" spans="1:186" x14ac:dyDescent="0.2">
      <c r="A100" s="28">
        <v>94</v>
      </c>
      <c r="B100" s="50" t="s">
        <v>226</v>
      </c>
      <c r="C100" s="50" t="s">
        <v>225</v>
      </c>
      <c r="D100" s="50" t="s">
        <v>226</v>
      </c>
      <c r="E100" s="35">
        <v>1240</v>
      </c>
      <c r="F100" s="51"/>
      <c r="G100" s="51"/>
      <c r="H100" s="51"/>
      <c r="I100" s="51"/>
      <c r="J100" s="51"/>
      <c r="K100" s="51"/>
      <c r="L100" s="52">
        <v>-6.17</v>
      </c>
      <c r="M100" s="52">
        <v>-3.2</v>
      </c>
      <c r="N100" s="52">
        <v>1.91</v>
      </c>
      <c r="O100" s="52">
        <v>6.59</v>
      </c>
      <c r="P100" s="52">
        <v>10.210000000000001</v>
      </c>
      <c r="Q100" s="52">
        <v>14.47</v>
      </c>
      <c r="R100" s="52">
        <v>16.91</v>
      </c>
      <c r="S100" s="52">
        <v>15.96</v>
      </c>
      <c r="T100" s="52">
        <v>12.45</v>
      </c>
      <c r="U100" s="52">
        <v>6.38</v>
      </c>
      <c r="V100" s="52">
        <v>0.21</v>
      </c>
      <c r="W100" s="52">
        <v>-4.9000000000000004</v>
      </c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53">
        <v>4.2839999999999998</v>
      </c>
      <c r="AW100" s="53">
        <v>8.1</v>
      </c>
      <c r="AX100" s="53">
        <v>12.311999999999999</v>
      </c>
      <c r="AY100" s="53">
        <v>15.984000000000002</v>
      </c>
      <c r="AZ100" s="53">
        <v>20.088000000000001</v>
      </c>
      <c r="BA100" s="53">
        <v>20.591999999999999</v>
      </c>
      <c r="BB100" s="53">
        <v>21.707999999999998</v>
      </c>
      <c r="BC100" s="53">
        <v>17.784000000000002</v>
      </c>
      <c r="BD100" s="53">
        <v>13.716000000000001</v>
      </c>
      <c r="BE100" s="53">
        <v>9.2880000000000003</v>
      </c>
      <c r="BF100" s="53">
        <v>4.8959999999999999</v>
      </c>
      <c r="BG100" s="53">
        <v>3.8160000000000003</v>
      </c>
      <c r="BH100" s="53">
        <v>7.3676591960613393</v>
      </c>
      <c r="BI100" s="53">
        <v>9.6782645084915639</v>
      </c>
      <c r="BJ100" s="53">
        <v>13.247516018201372</v>
      </c>
      <c r="BK100" s="53">
        <v>12.631838640927201</v>
      </c>
      <c r="BL100" s="53">
        <v>10.193395881006866</v>
      </c>
      <c r="BM100" s="53">
        <v>9.3737104225352113</v>
      </c>
      <c r="BN100" s="53">
        <v>10.226730650154797</v>
      </c>
      <c r="BO100" s="53">
        <v>10.572158192090397</v>
      </c>
      <c r="BP100" s="53">
        <v>11.884108199492815</v>
      </c>
      <c r="BQ100" s="53">
        <v>10.207409341231454</v>
      </c>
      <c r="BR100" s="53">
        <v>7.2995242469006927</v>
      </c>
      <c r="BS100" s="53">
        <v>6.3346145591881786</v>
      </c>
      <c r="BT100" s="53">
        <v>5.5495600486879288</v>
      </c>
      <c r="BU100" s="53">
        <v>7.8735417464277813</v>
      </c>
      <c r="BV100" s="53">
        <v>11.869966647059586</v>
      </c>
      <c r="BW100" s="53">
        <v>12.241128142957285</v>
      </c>
      <c r="BX100" s="53">
        <v>11.77929061784897</v>
      </c>
      <c r="BY100" s="53">
        <v>11.35750309859155</v>
      </c>
      <c r="BZ100" s="53">
        <v>12.298959752321981</v>
      </c>
      <c r="CA100" s="53">
        <v>11.392700564971753</v>
      </c>
      <c r="CB100" s="53">
        <v>10.968162299239221</v>
      </c>
      <c r="CC100" s="53">
        <v>8.7040922090813773</v>
      </c>
      <c r="CD100" s="53">
        <v>5.4802586818520211</v>
      </c>
      <c r="CE100" s="53">
        <v>4.6725799607442475</v>
      </c>
      <c r="CF100" s="53">
        <v>3.7314609013145184</v>
      </c>
      <c r="CG100" s="53">
        <v>6.0688189843639977</v>
      </c>
      <c r="CH100" s="53">
        <v>10.492417275917798</v>
      </c>
      <c r="CI100" s="53">
        <v>11.85041764498737</v>
      </c>
      <c r="CJ100" s="53">
        <v>13.365185354691073</v>
      </c>
      <c r="CK100" s="53">
        <v>13.341295774647888</v>
      </c>
      <c r="CL100" s="53">
        <v>14.371188854489164</v>
      </c>
      <c r="CM100" s="53">
        <v>12.21324293785311</v>
      </c>
      <c r="CN100" s="53">
        <v>10.05221639898563</v>
      </c>
      <c r="CO100" s="53">
        <v>7.2007750769312997</v>
      </c>
      <c r="CP100" s="53">
        <v>3.6609931168033487</v>
      </c>
      <c r="CQ100" s="53">
        <v>3.0105453623003156</v>
      </c>
      <c r="CR100" s="53">
        <v>2.9286613785303142</v>
      </c>
      <c r="CS100" s="53">
        <v>5.1064571928512352</v>
      </c>
      <c r="CT100" s="53">
        <v>8.2235033961318322</v>
      </c>
      <c r="CU100" s="53">
        <v>9.4027127764174043</v>
      </c>
      <c r="CV100" s="53">
        <v>10.58986956521739</v>
      </c>
      <c r="CW100" s="53">
        <v>11.119680000000001</v>
      </c>
      <c r="CX100" s="53">
        <v>11.475668730650153</v>
      </c>
      <c r="CY100" s="53">
        <v>9.1376045197740137</v>
      </c>
      <c r="CZ100" s="53">
        <v>7.4898867286559598</v>
      </c>
      <c r="DA100" s="53">
        <v>5.9675064906427657</v>
      </c>
      <c r="DB100" s="53">
        <v>3.0820036643663538</v>
      </c>
      <c r="DC100" s="53">
        <v>2.5255530485786006</v>
      </c>
      <c r="DD100" s="53">
        <v>2.1258618557461095</v>
      </c>
      <c r="DE100" s="53">
        <v>4.1440954013384736</v>
      </c>
      <c r="DF100" s="53">
        <v>5.9545895163458642</v>
      </c>
      <c r="DG100" s="53">
        <v>6.9550079078474392</v>
      </c>
      <c r="DH100" s="53">
        <v>7.8145537757437067</v>
      </c>
      <c r="DI100" s="53">
        <v>8.8980642253521118</v>
      </c>
      <c r="DJ100" s="53">
        <v>8.580148606811143</v>
      </c>
      <c r="DK100" s="53">
        <v>6.0619661016949165</v>
      </c>
      <c r="DL100" s="53">
        <v>4.9275570583262898</v>
      </c>
      <c r="DM100" s="53">
        <v>4.7342379043542309</v>
      </c>
      <c r="DN100" s="53">
        <v>2.5030142119293592</v>
      </c>
      <c r="DO100" s="53">
        <v>2.0405607348568848</v>
      </c>
      <c r="DP100" s="54">
        <v>636</v>
      </c>
      <c r="DQ100" s="54">
        <v>736</v>
      </c>
      <c r="DR100" s="54">
        <v>847</v>
      </c>
      <c r="DS100" s="54">
        <v>1084</v>
      </c>
      <c r="DT100" s="54">
        <v>1418</v>
      </c>
      <c r="DU100" s="54">
        <v>1806</v>
      </c>
      <c r="DV100" s="54">
        <v>1835</v>
      </c>
      <c r="DW100" s="54">
        <v>1904</v>
      </c>
      <c r="DX100" s="54">
        <v>1611</v>
      </c>
      <c r="DY100" s="54">
        <v>1261</v>
      </c>
      <c r="DZ100" s="54">
        <v>956</v>
      </c>
      <c r="EA100" s="54">
        <v>700</v>
      </c>
      <c r="EB100" s="54">
        <v>1</v>
      </c>
      <c r="EC100" s="55">
        <v>0.9</v>
      </c>
      <c r="ED100" s="55" t="s">
        <v>35</v>
      </c>
      <c r="EE100" s="56">
        <v>1</v>
      </c>
      <c r="EF100" s="57" t="s">
        <v>289</v>
      </c>
      <c r="EG100" s="35"/>
      <c r="EH100" s="58">
        <v>94</v>
      </c>
      <c r="EI100" s="58" t="s">
        <v>225</v>
      </c>
      <c r="EJ100" s="58">
        <v>94</v>
      </c>
      <c r="EK100" s="58" t="s">
        <v>203</v>
      </c>
      <c r="EL100" s="58">
        <v>82</v>
      </c>
      <c r="EM100" s="58" t="s">
        <v>203</v>
      </c>
      <c r="EN100" s="58">
        <v>82</v>
      </c>
      <c r="EP100" s="58">
        <v>94</v>
      </c>
      <c r="EQ100" s="35">
        <v>4670</v>
      </c>
      <c r="ER100" s="35">
        <v>265</v>
      </c>
      <c r="ES100" s="59">
        <v>-2.379999999999999</v>
      </c>
      <c r="ET100" s="35">
        <v>-20</v>
      </c>
      <c r="EU100" s="35">
        <v>31</v>
      </c>
      <c r="EV100" s="35">
        <v>28</v>
      </c>
      <c r="EW100" s="35">
        <v>31</v>
      </c>
      <c r="EX100" s="35">
        <v>30</v>
      </c>
      <c r="EY100" s="35">
        <v>26</v>
      </c>
      <c r="EZ100" s="35">
        <v>0</v>
      </c>
      <c r="FA100" s="35">
        <v>0</v>
      </c>
      <c r="FB100" s="35">
        <v>0</v>
      </c>
      <c r="FC100" s="35">
        <v>27</v>
      </c>
      <c r="FD100" s="35">
        <v>31</v>
      </c>
      <c r="FE100" s="35">
        <v>30</v>
      </c>
      <c r="FF100" s="35">
        <v>31</v>
      </c>
      <c r="FG100" s="59">
        <v>1.19</v>
      </c>
      <c r="FH100" s="59">
        <v>2.25</v>
      </c>
      <c r="FI100" s="59">
        <v>3.42</v>
      </c>
      <c r="FJ100" s="59">
        <v>4.4400000000000004</v>
      </c>
      <c r="FK100" s="59">
        <v>5.58</v>
      </c>
      <c r="FL100" s="59">
        <v>5.72</v>
      </c>
      <c r="FM100" s="59">
        <v>6.03</v>
      </c>
      <c r="FN100" s="59">
        <v>4.9400000000000004</v>
      </c>
      <c r="FO100" s="59">
        <v>3.81</v>
      </c>
      <c r="FP100" s="59">
        <v>2.58</v>
      </c>
      <c r="FQ100" s="59">
        <v>1.36</v>
      </c>
      <c r="FR100" s="59">
        <v>1.06</v>
      </c>
      <c r="FS100" s="60">
        <v>0.15</v>
      </c>
      <c r="FT100" s="60">
        <v>0.22</v>
      </c>
      <c r="FU100" s="60">
        <v>0.2</v>
      </c>
      <c r="FV100" s="60">
        <v>0.22</v>
      </c>
      <c r="FW100" s="60">
        <v>0.25</v>
      </c>
      <c r="FX100" s="60">
        <v>0.32</v>
      </c>
      <c r="FY100" s="60">
        <v>0.56999999999999995</v>
      </c>
      <c r="FZ100" s="60">
        <v>0.91</v>
      </c>
      <c r="GA100" s="60">
        <v>0.49</v>
      </c>
      <c r="GB100" s="60">
        <v>0.33</v>
      </c>
      <c r="GC100" s="60">
        <v>0.05</v>
      </c>
      <c r="GD100" s="60">
        <v>0.11</v>
      </c>
    </row>
    <row r="101" spans="1:186" x14ac:dyDescent="0.2">
      <c r="A101" s="28">
        <v>95</v>
      </c>
      <c r="B101" s="50" t="s">
        <v>228</v>
      </c>
      <c r="C101" s="50" t="s">
        <v>227</v>
      </c>
      <c r="D101" s="50" t="s">
        <v>228</v>
      </c>
      <c r="E101" s="35">
        <v>1210</v>
      </c>
      <c r="F101" s="51"/>
      <c r="G101" s="51"/>
      <c r="H101" s="51"/>
      <c r="I101" s="51"/>
      <c r="J101" s="51"/>
      <c r="K101" s="51"/>
      <c r="L101" s="52">
        <v>-5.07</v>
      </c>
      <c r="M101" s="52">
        <v>-1.94</v>
      </c>
      <c r="N101" s="52">
        <v>2.97</v>
      </c>
      <c r="O101" s="52">
        <v>7.57</v>
      </c>
      <c r="P101" s="52">
        <v>11.23</v>
      </c>
      <c r="Q101" s="52">
        <v>15.51</v>
      </c>
      <c r="R101" s="52">
        <v>17.28</v>
      </c>
      <c r="S101" s="52">
        <v>16.55</v>
      </c>
      <c r="T101" s="52">
        <v>13.21</v>
      </c>
      <c r="U101" s="52">
        <v>7.05</v>
      </c>
      <c r="V101" s="52">
        <v>0.56999999999999995</v>
      </c>
      <c r="W101" s="52">
        <v>-4.03</v>
      </c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53">
        <v>7.5960000000000001</v>
      </c>
      <c r="AW101" s="53">
        <v>10.692</v>
      </c>
      <c r="AX101" s="53">
        <v>15.984000000000002</v>
      </c>
      <c r="AY101" s="53">
        <v>18.215999999999998</v>
      </c>
      <c r="AZ101" s="53">
        <v>23.184000000000001</v>
      </c>
      <c r="BA101" s="53">
        <v>20.484000000000002</v>
      </c>
      <c r="BB101" s="53">
        <v>20.196000000000002</v>
      </c>
      <c r="BC101" s="53">
        <v>19.692</v>
      </c>
      <c r="BD101" s="53">
        <v>17.315999999999999</v>
      </c>
      <c r="BE101" s="53">
        <v>12.599999999999998</v>
      </c>
      <c r="BF101" s="53">
        <v>11.016</v>
      </c>
      <c r="BG101" s="53">
        <v>6.8039999999999994</v>
      </c>
      <c r="BH101" s="53">
        <v>13.063664624949098</v>
      </c>
      <c r="BI101" s="53">
        <v>12.775309151208866</v>
      </c>
      <c r="BJ101" s="53">
        <v>17.198529567489501</v>
      </c>
      <c r="BK101" s="53">
        <v>14.395744036732347</v>
      </c>
      <c r="BL101" s="53">
        <v>11.764421052631581</v>
      </c>
      <c r="BM101" s="53">
        <v>9.3245476056338035</v>
      </c>
      <c r="BN101" s="53">
        <v>9.5144210526315778</v>
      </c>
      <c r="BO101" s="53">
        <v>11.706418079096045</v>
      </c>
      <c r="BP101" s="53">
        <v>15.003296703296702</v>
      </c>
      <c r="BQ101" s="53">
        <v>13.847260734228716</v>
      </c>
      <c r="BR101" s="53">
        <v>16.423929555526559</v>
      </c>
      <c r="BS101" s="53">
        <v>11.294737280061939</v>
      </c>
      <c r="BT101" s="53">
        <v>9.8399762207827983</v>
      </c>
      <c r="BU101" s="53">
        <v>10.393075105284671</v>
      </c>
      <c r="BV101" s="53">
        <v>15.410132138287885</v>
      </c>
      <c r="BW101" s="53">
        <v>13.950474865622489</v>
      </c>
      <c r="BX101" s="53">
        <v>13.594736842105263</v>
      </c>
      <c r="BY101" s="53">
        <v>11.29793577464789</v>
      </c>
      <c r="BZ101" s="53">
        <v>11.442315789473684</v>
      </c>
      <c r="CA101" s="53">
        <v>12.614994350282487</v>
      </c>
      <c r="CB101" s="53">
        <v>13.846945054945053</v>
      </c>
      <c r="CC101" s="53">
        <v>11.807877027823571</v>
      </c>
      <c r="CD101" s="53">
        <v>12.330582034167048</v>
      </c>
      <c r="CE101" s="53">
        <v>8.3312982318930437</v>
      </c>
      <c r="CF101" s="53">
        <v>6.6162878166164987</v>
      </c>
      <c r="CG101" s="53">
        <v>8.0108410593604766</v>
      </c>
      <c r="CH101" s="53">
        <v>13.621734709086267</v>
      </c>
      <c r="CI101" s="53">
        <v>13.505205694512631</v>
      </c>
      <c r="CJ101" s="53">
        <v>15.425052631578948</v>
      </c>
      <c r="CK101" s="53">
        <v>13.271323943661974</v>
      </c>
      <c r="CL101" s="53">
        <v>13.370210526315789</v>
      </c>
      <c r="CM101" s="53">
        <v>13.523570621468927</v>
      </c>
      <c r="CN101" s="53">
        <v>12.690593406593406</v>
      </c>
      <c r="CO101" s="53">
        <v>9.7684933214184291</v>
      </c>
      <c r="CP101" s="53">
        <v>8.2372345128075359</v>
      </c>
      <c r="CQ101" s="53">
        <v>5.3678591837241472</v>
      </c>
      <c r="CR101" s="53">
        <v>5.1928365619319017</v>
      </c>
      <c r="CS101" s="53">
        <v>6.7405234945636305</v>
      </c>
      <c r="CT101" s="53">
        <v>10.6761272160308</v>
      </c>
      <c r="CU101" s="53">
        <v>10.715704200151364</v>
      </c>
      <c r="CV101" s="53">
        <v>12.222</v>
      </c>
      <c r="CW101" s="53">
        <v>11.061360000000001</v>
      </c>
      <c r="CX101" s="53">
        <v>10.676368421052631</v>
      </c>
      <c r="CY101" s="53">
        <v>10.117954802259888</v>
      </c>
      <c r="CZ101" s="53">
        <v>9.455736263736263</v>
      </c>
      <c r="DA101" s="53">
        <v>8.0954545415696426</v>
      </c>
      <c r="DB101" s="53">
        <v>6.9345082448242961</v>
      </c>
      <c r="DC101" s="53">
        <v>4.5031087375599572</v>
      </c>
      <c r="DD101" s="53">
        <v>3.7693853072473038</v>
      </c>
      <c r="DE101" s="53">
        <v>5.4702059297667853</v>
      </c>
      <c r="DF101" s="53">
        <v>7.7305197229753331</v>
      </c>
      <c r="DG101" s="53">
        <v>7.9262027057900983</v>
      </c>
      <c r="DH101" s="53">
        <v>9.0189473684210526</v>
      </c>
      <c r="DI101" s="53">
        <v>8.8513960563380287</v>
      </c>
      <c r="DJ101" s="53">
        <v>7.9825263157894719</v>
      </c>
      <c r="DK101" s="53">
        <v>6.7123389830508478</v>
      </c>
      <c r="DL101" s="53">
        <v>6.220879120879121</v>
      </c>
      <c r="DM101" s="53">
        <v>6.4224157617208544</v>
      </c>
      <c r="DN101" s="53">
        <v>5.631781976841058</v>
      </c>
      <c r="DO101" s="53">
        <v>3.6383582913957659</v>
      </c>
      <c r="DP101" s="54">
        <v>636</v>
      </c>
      <c r="DQ101" s="54">
        <v>736</v>
      </c>
      <c r="DR101" s="54">
        <v>847</v>
      </c>
      <c r="DS101" s="54">
        <v>1084</v>
      </c>
      <c r="DT101" s="54">
        <v>1418</v>
      </c>
      <c r="DU101" s="54">
        <v>1806</v>
      </c>
      <c r="DV101" s="54">
        <v>1835</v>
      </c>
      <c r="DW101" s="54">
        <v>1904</v>
      </c>
      <c r="DX101" s="54">
        <v>1611</v>
      </c>
      <c r="DY101" s="54">
        <v>1261</v>
      </c>
      <c r="DZ101" s="54">
        <v>956</v>
      </c>
      <c r="EA101" s="54">
        <v>700</v>
      </c>
      <c r="EB101" s="54">
        <v>1</v>
      </c>
      <c r="EC101" s="55">
        <v>0.9</v>
      </c>
      <c r="ED101" s="55" t="s">
        <v>35</v>
      </c>
      <c r="EE101" s="56">
        <v>1</v>
      </c>
      <c r="EF101" s="57" t="s">
        <v>289</v>
      </c>
      <c r="EG101" s="35"/>
      <c r="EH101" s="58">
        <v>95</v>
      </c>
      <c r="EI101" s="58" t="s">
        <v>227</v>
      </c>
      <c r="EJ101" s="58">
        <v>95</v>
      </c>
      <c r="EK101" s="58" t="s">
        <v>224</v>
      </c>
      <c r="EL101" s="58">
        <v>93</v>
      </c>
      <c r="EM101" s="58" t="s">
        <v>224</v>
      </c>
      <c r="EN101" s="58">
        <v>93</v>
      </c>
      <c r="EP101" s="58">
        <v>95</v>
      </c>
      <c r="EQ101" s="35">
        <v>4355</v>
      </c>
      <c r="ER101" s="35">
        <v>255</v>
      </c>
      <c r="ES101" s="59">
        <v>-2.9200000000000017</v>
      </c>
      <c r="ET101" s="35">
        <v>-19</v>
      </c>
      <c r="EU101" s="35">
        <v>31</v>
      </c>
      <c r="EV101" s="35">
        <v>28</v>
      </c>
      <c r="EW101" s="35">
        <v>31</v>
      </c>
      <c r="EX101" s="35">
        <v>30</v>
      </c>
      <c r="EY101" s="35">
        <v>21</v>
      </c>
      <c r="EZ101" s="35">
        <v>0</v>
      </c>
      <c r="FA101" s="35">
        <v>0</v>
      </c>
      <c r="FB101" s="35">
        <v>0</v>
      </c>
      <c r="FC101" s="35">
        <v>22</v>
      </c>
      <c r="FD101" s="35">
        <v>31</v>
      </c>
      <c r="FE101" s="35">
        <v>30</v>
      </c>
      <c r="FF101" s="35">
        <v>31</v>
      </c>
      <c r="FG101" s="59">
        <v>2.11</v>
      </c>
      <c r="FH101" s="59">
        <v>2.97</v>
      </c>
      <c r="FI101" s="59">
        <v>4.4400000000000004</v>
      </c>
      <c r="FJ101" s="59">
        <v>5.0599999999999996</v>
      </c>
      <c r="FK101" s="59">
        <v>6.44</v>
      </c>
      <c r="FL101" s="59">
        <v>5.69</v>
      </c>
      <c r="FM101" s="59">
        <v>5.61</v>
      </c>
      <c r="FN101" s="59">
        <v>5.47</v>
      </c>
      <c r="FO101" s="59">
        <v>4.8099999999999996</v>
      </c>
      <c r="FP101" s="59">
        <v>3.5</v>
      </c>
      <c r="FQ101" s="59">
        <v>3.06</v>
      </c>
      <c r="FR101" s="59">
        <v>1.89</v>
      </c>
      <c r="FS101" s="60">
        <v>0.49</v>
      </c>
      <c r="FT101" s="60">
        <v>0.63</v>
      </c>
      <c r="FU101" s="60">
        <v>0.75</v>
      </c>
      <c r="FV101" s="60">
        <v>0.45</v>
      </c>
      <c r="FW101" s="60">
        <v>0.02</v>
      </c>
      <c r="FX101" s="60">
        <v>0.17</v>
      </c>
      <c r="FY101" s="60">
        <v>0.68</v>
      </c>
      <c r="FZ101" s="60">
        <v>0.87</v>
      </c>
      <c r="GA101" s="60">
        <v>0.28000000000000003</v>
      </c>
      <c r="GB101" s="60">
        <v>0.14000000000000001</v>
      </c>
      <c r="GC101" s="60">
        <v>0.05</v>
      </c>
      <c r="GD101" s="60">
        <v>0.28999999999999998</v>
      </c>
    </row>
    <row r="102" spans="1:186" x14ac:dyDescent="0.2">
      <c r="A102" s="28">
        <v>96</v>
      </c>
      <c r="B102" s="50" t="s">
        <v>230</v>
      </c>
      <c r="C102" s="50" t="s">
        <v>229</v>
      </c>
      <c r="D102" s="50" t="s">
        <v>230</v>
      </c>
      <c r="E102" s="35">
        <v>248</v>
      </c>
      <c r="F102" s="51"/>
      <c r="G102" s="51"/>
      <c r="H102" s="51"/>
      <c r="I102" s="51"/>
      <c r="J102" s="51"/>
      <c r="K102" s="51"/>
      <c r="L102" s="52">
        <v>-0.46</v>
      </c>
      <c r="M102" s="52">
        <v>2.82</v>
      </c>
      <c r="N102" s="52">
        <v>8.07</v>
      </c>
      <c r="O102" s="52">
        <v>12.89</v>
      </c>
      <c r="P102" s="52">
        <v>16.72</v>
      </c>
      <c r="Q102" s="52">
        <v>21.2</v>
      </c>
      <c r="R102" s="52">
        <v>23.06</v>
      </c>
      <c r="S102" s="52">
        <v>22.3</v>
      </c>
      <c r="T102" s="52">
        <v>18.8</v>
      </c>
      <c r="U102" s="52">
        <v>12.34</v>
      </c>
      <c r="V102" s="52">
        <v>5.56</v>
      </c>
      <c r="W102" s="52">
        <v>0.63</v>
      </c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53">
        <v>4.7160000000000002</v>
      </c>
      <c r="AW102" s="53">
        <v>8.8919999999999995</v>
      </c>
      <c r="AX102" s="53">
        <v>13.500000000000002</v>
      </c>
      <c r="AY102" s="53">
        <v>17.603999999999999</v>
      </c>
      <c r="AZ102" s="53">
        <v>21.311999999999998</v>
      </c>
      <c r="BA102" s="53">
        <v>22.103999999999999</v>
      </c>
      <c r="BB102" s="53">
        <v>23.111999999999998</v>
      </c>
      <c r="BC102" s="53">
        <v>19.188000000000002</v>
      </c>
      <c r="BD102" s="53">
        <v>14.508000000000001</v>
      </c>
      <c r="BE102" s="53">
        <v>9.5039999999999996</v>
      </c>
      <c r="BF102" s="53">
        <v>5.4</v>
      </c>
      <c r="BG102" s="53">
        <v>3.8880000000000003</v>
      </c>
      <c r="BH102" s="53">
        <v>8.1106164259162661</v>
      </c>
      <c r="BI102" s="53">
        <v>10.624583704877407</v>
      </c>
      <c r="BJ102" s="53">
        <v>14.525785107676946</v>
      </c>
      <c r="BK102" s="53">
        <v>13.912092557237388</v>
      </c>
      <c r="BL102" s="53">
        <v>10.81449885583524</v>
      </c>
      <c r="BM102" s="53">
        <v>10.061989859154929</v>
      </c>
      <c r="BN102" s="53">
        <v>10.888160990712072</v>
      </c>
      <c r="BO102" s="53">
        <v>11.406802259887007</v>
      </c>
      <c r="BP102" s="53">
        <v>12.57032967032967</v>
      </c>
      <c r="BQ102" s="53">
        <v>10.444790953818233</v>
      </c>
      <c r="BR102" s="53">
        <v>8.0509458605522344</v>
      </c>
      <c r="BS102" s="53">
        <v>6.4541355886068237</v>
      </c>
      <c r="BT102" s="53">
        <v>6.1091795493959564</v>
      </c>
      <c r="BU102" s="53">
        <v>8.6433991616340542</v>
      </c>
      <c r="BV102" s="53">
        <v>13.01531430598639</v>
      </c>
      <c r="BW102" s="53">
        <v>13.481783022311062</v>
      </c>
      <c r="BX102" s="53">
        <v>12.497025171624712</v>
      </c>
      <c r="BY102" s="53">
        <v>12.191445633802816</v>
      </c>
      <c r="BZ102" s="53">
        <v>13.094414860681113</v>
      </c>
      <c r="CA102" s="53">
        <v>12.292124293785312</v>
      </c>
      <c r="CB102" s="53">
        <v>11.601494505494506</v>
      </c>
      <c r="CC102" s="53">
        <v>8.9065129581297811</v>
      </c>
      <c r="CD102" s="53">
        <v>6.0444029579250227</v>
      </c>
      <c r="CE102" s="53">
        <v>4.7607418467960256</v>
      </c>
      <c r="CF102" s="53">
        <v>4.1077426728756468</v>
      </c>
      <c r="CG102" s="53">
        <v>6.6622146183906992</v>
      </c>
      <c r="CH102" s="53">
        <v>11.504843504295833</v>
      </c>
      <c r="CI102" s="53">
        <v>13.051473487384737</v>
      </c>
      <c r="CJ102" s="53">
        <v>14.179551487414185</v>
      </c>
      <c r="CK102" s="53">
        <v>14.320901408450704</v>
      </c>
      <c r="CL102" s="53">
        <v>15.300668730650154</v>
      </c>
      <c r="CM102" s="53">
        <v>13.177446327683617</v>
      </c>
      <c r="CN102" s="53">
        <v>10.632659340659341</v>
      </c>
      <c r="CO102" s="53">
        <v>7.3682349624413304</v>
      </c>
      <c r="CP102" s="53">
        <v>4.037860055297811</v>
      </c>
      <c r="CQ102" s="53">
        <v>3.0673481049852271</v>
      </c>
      <c r="CR102" s="53">
        <v>3.2239885763653042</v>
      </c>
      <c r="CS102" s="53">
        <v>5.6057552294855784</v>
      </c>
      <c r="CT102" s="53">
        <v>9.0169993378638509</v>
      </c>
      <c r="CU102" s="53">
        <v>10.355690422675924</v>
      </c>
      <c r="CV102" s="53">
        <v>11.235130434782606</v>
      </c>
      <c r="CW102" s="53">
        <v>11.936159999999999</v>
      </c>
      <c r="CX102" s="53">
        <v>12.217876160990709</v>
      </c>
      <c r="CY102" s="53">
        <v>9.8589943502824884</v>
      </c>
      <c r="CZ102" s="53">
        <v>7.9223736263736271</v>
      </c>
      <c r="DA102" s="53">
        <v>6.1062857113553877</v>
      </c>
      <c r="DB102" s="53">
        <v>3.3992687474628904</v>
      </c>
      <c r="DC102" s="53">
        <v>2.5732049928914043</v>
      </c>
      <c r="DD102" s="53">
        <v>2.3402344798549612</v>
      </c>
      <c r="DE102" s="53">
        <v>4.5492958405804576</v>
      </c>
      <c r="DF102" s="53">
        <v>6.5291551714318699</v>
      </c>
      <c r="DG102" s="53">
        <v>7.6599073579671106</v>
      </c>
      <c r="DH102" s="53">
        <v>8.2907093821510287</v>
      </c>
      <c r="DI102" s="53">
        <v>9.5514185915492948</v>
      </c>
      <c r="DJ102" s="53">
        <v>9.1350835913312665</v>
      </c>
      <c r="DK102" s="53">
        <v>6.5405423728813572</v>
      </c>
      <c r="DL102" s="53">
        <v>5.2120879120879131</v>
      </c>
      <c r="DM102" s="53">
        <v>4.844336460269445</v>
      </c>
      <c r="DN102" s="53">
        <v>2.7606774396279699</v>
      </c>
      <c r="DO102" s="53">
        <v>2.0790618807975809</v>
      </c>
      <c r="DP102" s="54">
        <v>636</v>
      </c>
      <c r="DQ102" s="54">
        <v>736</v>
      </c>
      <c r="DR102" s="54">
        <v>847</v>
      </c>
      <c r="DS102" s="54">
        <v>1084</v>
      </c>
      <c r="DT102" s="54">
        <v>1418</v>
      </c>
      <c r="DU102" s="54">
        <v>1806</v>
      </c>
      <c r="DV102" s="54">
        <v>1835</v>
      </c>
      <c r="DW102" s="54">
        <v>1904</v>
      </c>
      <c r="DX102" s="54">
        <v>1611</v>
      </c>
      <c r="DY102" s="54">
        <v>1261</v>
      </c>
      <c r="DZ102" s="54">
        <v>956</v>
      </c>
      <c r="EA102" s="54">
        <v>700</v>
      </c>
      <c r="EB102" s="54">
        <v>1</v>
      </c>
      <c r="EC102" s="55">
        <v>0.9</v>
      </c>
      <c r="ED102" s="55" t="s">
        <v>35</v>
      </c>
      <c r="EE102" s="56">
        <v>1</v>
      </c>
      <c r="EF102" s="57" t="s">
        <v>290</v>
      </c>
      <c r="EG102" s="35"/>
      <c r="EH102" s="58">
        <v>96</v>
      </c>
      <c r="EI102" s="58" t="s">
        <v>229</v>
      </c>
      <c r="EJ102" s="58">
        <v>96</v>
      </c>
      <c r="EK102" s="58" t="s">
        <v>228</v>
      </c>
      <c r="EL102" s="58">
        <v>95</v>
      </c>
      <c r="EM102" s="58" t="s">
        <v>228</v>
      </c>
      <c r="EN102" s="58">
        <v>95</v>
      </c>
      <c r="EP102" s="58">
        <v>96</v>
      </c>
      <c r="EQ102" s="35">
        <v>2681</v>
      </c>
      <c r="ER102" s="35">
        <v>173</v>
      </c>
      <c r="ES102" s="59">
        <v>-4.5</v>
      </c>
      <c r="ET102" s="35">
        <v>-15</v>
      </c>
      <c r="EU102" s="35">
        <v>31</v>
      </c>
      <c r="EV102" s="35">
        <v>28</v>
      </c>
      <c r="EW102" s="35">
        <v>31</v>
      </c>
      <c r="EX102" s="35">
        <v>11</v>
      </c>
      <c r="EY102" s="35">
        <v>0</v>
      </c>
      <c r="EZ102" s="35">
        <v>0</v>
      </c>
      <c r="FA102" s="35">
        <v>0</v>
      </c>
      <c r="FB102" s="35">
        <v>0</v>
      </c>
      <c r="FC102" s="35">
        <v>0</v>
      </c>
      <c r="FD102" s="35">
        <v>11</v>
      </c>
      <c r="FE102" s="35">
        <v>30</v>
      </c>
      <c r="FF102" s="35">
        <v>31</v>
      </c>
      <c r="FG102" s="59">
        <v>1.31</v>
      </c>
      <c r="FH102" s="59">
        <v>2.4700000000000002</v>
      </c>
      <c r="FI102" s="59">
        <v>3.75</v>
      </c>
      <c r="FJ102" s="59">
        <v>4.8899999999999997</v>
      </c>
      <c r="FK102" s="59">
        <v>5.92</v>
      </c>
      <c r="FL102" s="59">
        <v>6.14</v>
      </c>
      <c r="FM102" s="59">
        <v>6.42</v>
      </c>
      <c r="FN102" s="59">
        <v>5.33</v>
      </c>
      <c r="FO102" s="59">
        <v>4.03</v>
      </c>
      <c r="FP102" s="59">
        <v>2.64</v>
      </c>
      <c r="FQ102" s="59">
        <v>1.5</v>
      </c>
      <c r="FR102" s="59">
        <v>1.08</v>
      </c>
      <c r="FS102" s="60">
        <v>0.4</v>
      </c>
      <c r="FT102" s="60">
        <v>0.47</v>
      </c>
      <c r="FU102" s="60">
        <v>0.31</v>
      </c>
      <c r="FV102" s="60">
        <v>0.18</v>
      </c>
      <c r="FW102" s="60">
        <v>0.27</v>
      </c>
      <c r="FX102" s="60">
        <v>0.39</v>
      </c>
      <c r="FY102" s="60">
        <v>0.77</v>
      </c>
      <c r="FZ102" s="60">
        <v>0.98</v>
      </c>
      <c r="GA102" s="60">
        <v>0.56000000000000005</v>
      </c>
      <c r="GB102" s="60">
        <v>0.28999999999999998</v>
      </c>
      <c r="GC102" s="60">
        <v>0.01</v>
      </c>
      <c r="GD102" s="60">
        <v>0.25</v>
      </c>
    </row>
    <row r="103" spans="1:186" x14ac:dyDescent="0.2">
      <c r="A103" s="28">
        <v>97</v>
      </c>
      <c r="B103" s="50" t="s">
        <v>232</v>
      </c>
      <c r="C103" s="50" t="s">
        <v>231</v>
      </c>
      <c r="D103" s="50" t="s">
        <v>232</v>
      </c>
      <c r="E103" s="35">
        <v>1028</v>
      </c>
      <c r="F103" s="51"/>
      <c r="G103" s="51"/>
      <c r="H103" s="51"/>
      <c r="I103" s="51"/>
      <c r="J103" s="51"/>
      <c r="K103" s="51"/>
      <c r="L103" s="52">
        <v>-3.9</v>
      </c>
      <c r="M103" s="52">
        <v>-0.79</v>
      </c>
      <c r="N103" s="52">
        <v>4.0999999999999996</v>
      </c>
      <c r="O103" s="52">
        <v>8.67</v>
      </c>
      <c r="P103" s="52">
        <v>12.31</v>
      </c>
      <c r="Q103" s="52">
        <v>16.57</v>
      </c>
      <c r="R103" s="52">
        <v>18.34</v>
      </c>
      <c r="S103" s="52">
        <v>17.61</v>
      </c>
      <c r="T103" s="52">
        <v>14.28</v>
      </c>
      <c r="U103" s="52">
        <v>8.15</v>
      </c>
      <c r="V103" s="52">
        <v>1.71</v>
      </c>
      <c r="W103" s="52">
        <v>-2.87</v>
      </c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53">
        <v>4.5000000000000009</v>
      </c>
      <c r="AW103" s="53">
        <v>8.2080000000000002</v>
      </c>
      <c r="AX103" s="53">
        <v>12.6</v>
      </c>
      <c r="AY103" s="53">
        <v>16.415999999999997</v>
      </c>
      <c r="AZ103" s="53">
        <v>20.303999999999998</v>
      </c>
      <c r="BA103" s="53">
        <v>21.204000000000001</v>
      </c>
      <c r="BB103" s="53">
        <v>22.284000000000002</v>
      </c>
      <c r="BC103" s="53">
        <v>18.396000000000001</v>
      </c>
      <c r="BD103" s="53">
        <v>14.112</v>
      </c>
      <c r="BE103" s="53">
        <v>9.2880000000000003</v>
      </c>
      <c r="BF103" s="53">
        <v>5.1119999999999992</v>
      </c>
      <c r="BG103" s="53">
        <v>3.8880000000000003</v>
      </c>
      <c r="BH103" s="53">
        <v>7.7391378109888027</v>
      </c>
      <c r="BI103" s="53">
        <v>9.8073080352714523</v>
      </c>
      <c r="BJ103" s="53">
        <v>13.557399433831813</v>
      </c>
      <c r="BK103" s="53">
        <v>12.973239685276582</v>
      </c>
      <c r="BL103" s="53">
        <v>10.30300228832952</v>
      </c>
      <c r="BM103" s="53">
        <v>9.6522997183098589</v>
      </c>
      <c r="BN103" s="53">
        <v>10.4980866873065</v>
      </c>
      <c r="BO103" s="53">
        <v>10.935977401129945</v>
      </c>
      <c r="BP103" s="53">
        <v>12.227218934911242</v>
      </c>
      <c r="BQ103" s="53">
        <v>10.207409341231454</v>
      </c>
      <c r="BR103" s="53">
        <v>7.6215620813227822</v>
      </c>
      <c r="BS103" s="53">
        <v>6.4541355886068237</v>
      </c>
      <c r="BT103" s="53">
        <v>5.8293697990419426</v>
      </c>
      <c r="BU103" s="53">
        <v>7.9785223030468186</v>
      </c>
      <c r="BV103" s="53">
        <v>12.147626685587296</v>
      </c>
      <c r="BW103" s="53">
        <v>12.57196944411829</v>
      </c>
      <c r="BX103" s="53">
        <v>11.90594965675057</v>
      </c>
      <c r="BY103" s="53">
        <v>11.695051267605635</v>
      </c>
      <c r="BZ103" s="53">
        <v>12.625300309597524</v>
      </c>
      <c r="CA103" s="53">
        <v>11.784757062146893</v>
      </c>
      <c r="CB103" s="53">
        <v>11.284828402366863</v>
      </c>
      <c r="CC103" s="53">
        <v>8.7040922090813773</v>
      </c>
      <c r="CD103" s="53">
        <v>5.7220348001690216</v>
      </c>
      <c r="CE103" s="53">
        <v>4.7607418467960256</v>
      </c>
      <c r="CF103" s="53">
        <v>3.9196017870950826</v>
      </c>
      <c r="CG103" s="53">
        <v>6.1497365708221841</v>
      </c>
      <c r="CH103" s="53">
        <v>10.737853937342777</v>
      </c>
      <c r="CI103" s="53">
        <v>12.170699202959998</v>
      </c>
      <c r="CJ103" s="53">
        <v>13.508897025171622</v>
      </c>
      <c r="CK103" s="53">
        <v>13.737802816901409</v>
      </c>
      <c r="CL103" s="53">
        <v>14.752513931888545</v>
      </c>
      <c r="CM103" s="53">
        <v>12.633536723163843</v>
      </c>
      <c r="CN103" s="53">
        <v>10.342437869822485</v>
      </c>
      <c r="CO103" s="53">
        <v>7.2007750769312997</v>
      </c>
      <c r="CP103" s="53">
        <v>3.8225075190152609</v>
      </c>
      <c r="CQ103" s="53">
        <v>3.0673481049852271</v>
      </c>
      <c r="CR103" s="53">
        <v>3.0763249774478094</v>
      </c>
      <c r="CS103" s="53">
        <v>5.1745432887559177</v>
      </c>
      <c r="CT103" s="53">
        <v>8.4158660486729264</v>
      </c>
      <c r="CU103" s="53">
        <v>9.6568401487530071</v>
      </c>
      <c r="CV103" s="53">
        <v>10.70373913043478</v>
      </c>
      <c r="CW103" s="53">
        <v>11.45016</v>
      </c>
      <c r="CX103" s="53">
        <v>11.780164086687307</v>
      </c>
      <c r="CY103" s="53">
        <v>9.4520564971751426</v>
      </c>
      <c r="CZ103" s="53">
        <v>7.706130177514793</v>
      </c>
      <c r="DA103" s="53">
        <v>5.9675064906427657</v>
      </c>
      <c r="DB103" s="53">
        <v>3.2179744142648694</v>
      </c>
      <c r="DC103" s="53">
        <v>2.5732049928914043</v>
      </c>
      <c r="DD103" s="53">
        <v>2.2330481678005358</v>
      </c>
      <c r="DE103" s="53">
        <v>4.1993500066896532</v>
      </c>
      <c r="DF103" s="53">
        <v>6.0938781600030776</v>
      </c>
      <c r="DG103" s="53">
        <v>7.142981094546017</v>
      </c>
      <c r="DH103" s="53">
        <v>7.8985812356979395</v>
      </c>
      <c r="DI103" s="53">
        <v>9.1625171830985916</v>
      </c>
      <c r="DJ103" s="53">
        <v>8.8078142414860672</v>
      </c>
      <c r="DK103" s="53">
        <v>6.2705762711864415</v>
      </c>
      <c r="DL103" s="53">
        <v>5.0698224852071005</v>
      </c>
      <c r="DM103" s="53">
        <v>4.7342379043542309</v>
      </c>
      <c r="DN103" s="53">
        <v>2.613441309514478</v>
      </c>
      <c r="DO103" s="53">
        <v>2.0790618807975809</v>
      </c>
      <c r="DP103" s="54">
        <v>636</v>
      </c>
      <c r="DQ103" s="54">
        <v>736</v>
      </c>
      <c r="DR103" s="54">
        <v>847</v>
      </c>
      <c r="DS103" s="54">
        <v>1084</v>
      </c>
      <c r="DT103" s="54">
        <v>1418</v>
      </c>
      <c r="DU103" s="54">
        <v>1806</v>
      </c>
      <c r="DV103" s="54">
        <v>1835</v>
      </c>
      <c r="DW103" s="54">
        <v>1904</v>
      </c>
      <c r="DX103" s="54">
        <v>1611</v>
      </c>
      <c r="DY103" s="54">
        <v>1261</v>
      </c>
      <c r="DZ103" s="54">
        <v>956</v>
      </c>
      <c r="EA103" s="54">
        <v>700</v>
      </c>
      <c r="EB103" s="54">
        <v>1</v>
      </c>
      <c r="EC103" s="55">
        <v>0.9</v>
      </c>
      <c r="ED103" s="55" t="s">
        <v>35</v>
      </c>
      <c r="EE103" s="56">
        <v>1</v>
      </c>
      <c r="EF103" s="57" t="s">
        <v>289</v>
      </c>
      <c r="EG103" s="35"/>
      <c r="EH103" s="58">
        <v>97</v>
      </c>
      <c r="EI103" s="58" t="s">
        <v>231</v>
      </c>
      <c r="EJ103" s="58">
        <v>97</v>
      </c>
      <c r="EK103" s="58" t="s">
        <v>230</v>
      </c>
      <c r="EL103" s="58">
        <v>96</v>
      </c>
      <c r="EM103" s="58" t="s">
        <v>230</v>
      </c>
      <c r="EN103" s="58">
        <v>96</v>
      </c>
      <c r="EP103" s="58">
        <v>97</v>
      </c>
      <c r="EQ103" s="35">
        <v>3934</v>
      </c>
      <c r="ER103" s="35">
        <v>235</v>
      </c>
      <c r="ES103" s="59">
        <v>-3.2600000000000016</v>
      </c>
      <c r="ET103" s="35">
        <v>-18</v>
      </c>
      <c r="EU103" s="35">
        <v>31</v>
      </c>
      <c r="EV103" s="35">
        <v>28</v>
      </c>
      <c r="EW103" s="35">
        <v>31</v>
      </c>
      <c r="EX103" s="35">
        <v>30</v>
      </c>
      <c r="EY103" s="35">
        <v>11</v>
      </c>
      <c r="EZ103" s="35">
        <v>0</v>
      </c>
      <c r="FA103" s="35">
        <v>0</v>
      </c>
      <c r="FB103" s="35">
        <v>0</v>
      </c>
      <c r="FC103" s="35">
        <v>12</v>
      </c>
      <c r="FD103" s="35">
        <v>31</v>
      </c>
      <c r="FE103" s="35">
        <v>30</v>
      </c>
      <c r="FF103" s="35">
        <v>31</v>
      </c>
      <c r="FG103" s="59">
        <v>1.25</v>
      </c>
      <c r="FH103" s="59">
        <v>2.2799999999999998</v>
      </c>
      <c r="FI103" s="59">
        <v>3.5</v>
      </c>
      <c r="FJ103" s="59">
        <v>4.5599999999999996</v>
      </c>
      <c r="FK103" s="59">
        <v>5.64</v>
      </c>
      <c r="FL103" s="59">
        <v>5.89</v>
      </c>
      <c r="FM103" s="59">
        <v>6.19</v>
      </c>
      <c r="FN103" s="59">
        <v>5.1100000000000003</v>
      </c>
      <c r="FO103" s="59">
        <v>3.92</v>
      </c>
      <c r="FP103" s="59">
        <v>2.58</v>
      </c>
      <c r="FQ103" s="59">
        <v>1.42</v>
      </c>
      <c r="FR103" s="59">
        <v>1.08</v>
      </c>
      <c r="FS103" s="60">
        <v>7.0000000000000007E-2</v>
      </c>
      <c r="FT103" s="60">
        <v>0.08</v>
      </c>
      <c r="FU103" s="60">
        <v>0.15</v>
      </c>
      <c r="FV103" s="60">
        <v>0.4</v>
      </c>
      <c r="FW103" s="60">
        <v>0.48</v>
      </c>
      <c r="FX103" s="60">
        <v>0.4</v>
      </c>
      <c r="FY103" s="60">
        <v>0.49</v>
      </c>
      <c r="FZ103" s="60">
        <v>0.78</v>
      </c>
      <c r="GA103" s="60">
        <v>0.7</v>
      </c>
      <c r="GB103" s="60">
        <v>0.56999999999999995</v>
      </c>
      <c r="GC103" s="60">
        <v>0.15</v>
      </c>
      <c r="GD103" s="60">
        <v>0.1</v>
      </c>
    </row>
    <row r="104" spans="1:186" x14ac:dyDescent="0.2">
      <c r="A104" s="28">
        <v>98</v>
      </c>
      <c r="B104" s="50" t="s">
        <v>234</v>
      </c>
      <c r="C104" s="50" t="s">
        <v>233</v>
      </c>
      <c r="D104" s="50" t="s">
        <v>234</v>
      </c>
      <c r="E104" s="35">
        <v>594</v>
      </c>
      <c r="F104" s="51"/>
      <c r="G104" s="51"/>
      <c r="H104" s="51"/>
      <c r="I104" s="51"/>
      <c r="J104" s="51"/>
      <c r="K104" s="51"/>
      <c r="L104" s="52">
        <v>-2.34</v>
      </c>
      <c r="M104" s="52">
        <v>0.8</v>
      </c>
      <c r="N104" s="52">
        <v>6.01</v>
      </c>
      <c r="O104" s="52">
        <v>10.78</v>
      </c>
      <c r="P104" s="52">
        <v>14.58</v>
      </c>
      <c r="Q104" s="52">
        <v>19.02</v>
      </c>
      <c r="R104" s="52">
        <v>20.87</v>
      </c>
      <c r="S104" s="52">
        <v>20.11</v>
      </c>
      <c r="T104" s="52">
        <v>16.64</v>
      </c>
      <c r="U104" s="52">
        <v>10.24</v>
      </c>
      <c r="V104" s="52">
        <v>3.51</v>
      </c>
      <c r="W104" s="52">
        <v>-1.37</v>
      </c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53">
        <v>4.6080000000000005</v>
      </c>
      <c r="AW104" s="53">
        <v>8.3160000000000007</v>
      </c>
      <c r="AX104" s="53">
        <v>12.995999999999999</v>
      </c>
      <c r="AY104" s="53">
        <v>16.884</v>
      </c>
      <c r="AZ104" s="53">
        <v>20.484000000000002</v>
      </c>
      <c r="BA104" s="53">
        <v>21.996000000000002</v>
      </c>
      <c r="BB104" s="53">
        <v>23.184000000000001</v>
      </c>
      <c r="BC104" s="53">
        <v>19.116000000000003</v>
      </c>
      <c r="BD104" s="53">
        <v>14.616</v>
      </c>
      <c r="BE104" s="53">
        <v>9.2880000000000003</v>
      </c>
      <c r="BF104" s="53">
        <v>5.1839999999999993</v>
      </c>
      <c r="BG104" s="53">
        <v>3.9960000000000009</v>
      </c>
      <c r="BH104" s="53">
        <v>7.9248771184525344</v>
      </c>
      <c r="BI104" s="53">
        <v>9.9363515620513407</v>
      </c>
      <c r="BJ104" s="53">
        <v>13.983489130323671</v>
      </c>
      <c r="BK104" s="53">
        <v>13.343090816655083</v>
      </c>
      <c r="BL104" s="53">
        <v>10.394340961098399</v>
      </c>
      <c r="BM104" s="53">
        <v>10.012827042253521</v>
      </c>
      <c r="BN104" s="53">
        <v>10.922080495356035</v>
      </c>
      <c r="BO104" s="53">
        <v>11.364000000000001</v>
      </c>
      <c r="BP104" s="53">
        <v>12.663905325443785</v>
      </c>
      <c r="BQ104" s="53">
        <v>10.207409341231454</v>
      </c>
      <c r="BR104" s="53">
        <v>7.7289080261301448</v>
      </c>
      <c r="BS104" s="53">
        <v>6.6334171327347917</v>
      </c>
      <c r="BT104" s="53">
        <v>5.9692746742189495</v>
      </c>
      <c r="BU104" s="53">
        <v>8.083502859665856</v>
      </c>
      <c r="BV104" s="53">
        <v>12.529409238562895</v>
      </c>
      <c r="BW104" s="53">
        <v>12.930380853709384</v>
      </c>
      <c r="BX104" s="53">
        <v>12.011498855835239</v>
      </c>
      <c r="BY104" s="53">
        <v>12.131878309859157</v>
      </c>
      <c r="BZ104" s="53">
        <v>13.135207430340557</v>
      </c>
      <c r="CA104" s="53">
        <v>12.246</v>
      </c>
      <c r="CB104" s="53">
        <v>11.687857988165678</v>
      </c>
      <c r="CC104" s="53">
        <v>8.7040922090813773</v>
      </c>
      <c r="CD104" s="53">
        <v>5.8026268396080223</v>
      </c>
      <c r="CE104" s="53">
        <v>4.8929846758736932</v>
      </c>
      <c r="CF104" s="53">
        <v>4.0136722299853647</v>
      </c>
      <c r="CG104" s="53">
        <v>6.2306541572803713</v>
      </c>
      <c r="CH104" s="53">
        <v>11.075329346802121</v>
      </c>
      <c r="CI104" s="53">
        <v>12.517670890763686</v>
      </c>
      <c r="CJ104" s="53">
        <v>13.62865675057208</v>
      </c>
      <c r="CK104" s="53">
        <v>14.250929577464792</v>
      </c>
      <c r="CL104" s="53">
        <v>15.348334365325078</v>
      </c>
      <c r="CM104" s="53">
        <v>13.128</v>
      </c>
      <c r="CN104" s="53">
        <v>10.711810650887573</v>
      </c>
      <c r="CO104" s="53">
        <v>7.2007750769312997</v>
      </c>
      <c r="CP104" s="53">
        <v>3.8763456530858984</v>
      </c>
      <c r="CQ104" s="53">
        <v>3.1525522190125947</v>
      </c>
      <c r="CR104" s="53">
        <v>3.1501567769065568</v>
      </c>
      <c r="CS104" s="53">
        <v>5.2426293846606011</v>
      </c>
      <c r="CT104" s="53">
        <v>8.6803646959169338</v>
      </c>
      <c r="CU104" s="53">
        <v>9.9321448021165821</v>
      </c>
      <c r="CV104" s="53">
        <v>10.798630434782607</v>
      </c>
      <c r="CW104" s="53">
        <v>11.877840000000003</v>
      </c>
      <c r="CX104" s="53">
        <v>12.255938080495355</v>
      </c>
      <c r="CY104" s="53">
        <v>9.822000000000001</v>
      </c>
      <c r="CZ104" s="53">
        <v>7.9813491124260354</v>
      </c>
      <c r="DA104" s="53">
        <v>5.9675064906427657</v>
      </c>
      <c r="DB104" s="53">
        <v>3.2632979975643743</v>
      </c>
      <c r="DC104" s="53">
        <v>2.6446829093606103</v>
      </c>
      <c r="DD104" s="53">
        <v>2.2866413238277485</v>
      </c>
      <c r="DE104" s="53">
        <v>4.2546046120408327</v>
      </c>
      <c r="DF104" s="53">
        <v>6.2854000450317455</v>
      </c>
      <c r="DG104" s="53">
        <v>7.3466187134694794</v>
      </c>
      <c r="DH104" s="53">
        <v>7.9686041189931345</v>
      </c>
      <c r="DI104" s="53">
        <v>9.5047504225352117</v>
      </c>
      <c r="DJ104" s="53">
        <v>9.1635417956656333</v>
      </c>
      <c r="DK104" s="53">
        <v>6.5160000000000009</v>
      </c>
      <c r="DL104" s="53">
        <v>5.2508875739644969</v>
      </c>
      <c r="DM104" s="53">
        <v>4.7342379043542309</v>
      </c>
      <c r="DN104" s="53">
        <v>2.6502503420428507</v>
      </c>
      <c r="DO104" s="53">
        <v>2.1368135997086251</v>
      </c>
      <c r="DP104" s="54">
        <v>636</v>
      </c>
      <c r="DQ104" s="54">
        <v>736</v>
      </c>
      <c r="DR104" s="54">
        <v>847</v>
      </c>
      <c r="DS104" s="54">
        <v>1084</v>
      </c>
      <c r="DT104" s="54">
        <v>1418</v>
      </c>
      <c r="DU104" s="54">
        <v>1806</v>
      </c>
      <c r="DV104" s="54">
        <v>1835</v>
      </c>
      <c r="DW104" s="54">
        <v>1904</v>
      </c>
      <c r="DX104" s="54">
        <v>1611</v>
      </c>
      <c r="DY104" s="54">
        <v>1261</v>
      </c>
      <c r="DZ104" s="54">
        <v>956</v>
      </c>
      <c r="EA104" s="54">
        <v>700</v>
      </c>
      <c r="EB104" s="54">
        <v>1</v>
      </c>
      <c r="EC104" s="55">
        <v>0.9</v>
      </c>
      <c r="ED104" s="55" t="s">
        <v>35</v>
      </c>
      <c r="EE104" s="56">
        <v>1</v>
      </c>
      <c r="EF104" s="57" t="s">
        <v>289</v>
      </c>
      <c r="EG104" s="35"/>
      <c r="EH104" s="58">
        <v>98</v>
      </c>
      <c r="EI104" s="58" t="s">
        <v>233</v>
      </c>
      <c r="EJ104" s="58">
        <v>98</v>
      </c>
      <c r="EK104" s="58" t="s">
        <v>235</v>
      </c>
      <c r="EL104" s="58">
        <v>101</v>
      </c>
      <c r="EM104" s="58" t="s">
        <v>235</v>
      </c>
      <c r="EN104" s="58">
        <v>101</v>
      </c>
      <c r="EP104" s="58">
        <v>98</v>
      </c>
      <c r="EQ104" s="35">
        <v>3400</v>
      </c>
      <c r="ER104" s="35">
        <v>212</v>
      </c>
      <c r="ES104" s="59">
        <v>-3.9600000000000009</v>
      </c>
      <c r="ET104" s="35">
        <v>-16</v>
      </c>
      <c r="EU104" s="35">
        <v>31</v>
      </c>
      <c r="EV104" s="35">
        <v>28</v>
      </c>
      <c r="EW104" s="35">
        <v>31</v>
      </c>
      <c r="EX104" s="35">
        <v>30</v>
      </c>
      <c r="EY104" s="35">
        <v>0</v>
      </c>
      <c r="EZ104" s="35">
        <v>0</v>
      </c>
      <c r="FA104" s="35">
        <v>0</v>
      </c>
      <c r="FB104" s="35">
        <v>0</v>
      </c>
      <c r="FC104" s="35">
        <v>0</v>
      </c>
      <c r="FD104" s="35">
        <v>31</v>
      </c>
      <c r="FE104" s="35">
        <v>30</v>
      </c>
      <c r="FF104" s="35">
        <v>31</v>
      </c>
      <c r="FG104" s="59">
        <v>1.28</v>
      </c>
      <c r="FH104" s="59">
        <v>2.31</v>
      </c>
      <c r="FI104" s="59">
        <v>3.61</v>
      </c>
      <c r="FJ104" s="59">
        <v>4.6900000000000004</v>
      </c>
      <c r="FK104" s="59">
        <v>5.69</v>
      </c>
      <c r="FL104" s="59">
        <v>6.11</v>
      </c>
      <c r="FM104" s="59">
        <v>6.44</v>
      </c>
      <c r="FN104" s="59">
        <v>5.31</v>
      </c>
      <c r="FO104" s="59">
        <v>4.0599999999999996</v>
      </c>
      <c r="FP104" s="59">
        <v>2.58</v>
      </c>
      <c r="FQ104" s="59">
        <v>1.44</v>
      </c>
      <c r="FR104" s="59">
        <v>1.1100000000000001</v>
      </c>
      <c r="FS104" s="60">
        <v>0</v>
      </c>
      <c r="FT104" s="60">
        <v>0</v>
      </c>
      <c r="FU104" s="60">
        <v>0.04</v>
      </c>
      <c r="FV104" s="60">
        <v>0.43</v>
      </c>
      <c r="FW104" s="60">
        <v>0.56000000000000005</v>
      </c>
      <c r="FX104" s="60">
        <v>0.49</v>
      </c>
      <c r="FY104" s="60">
        <v>0.64</v>
      </c>
      <c r="FZ104" s="60">
        <v>1</v>
      </c>
      <c r="GA104" s="60">
        <v>0.97</v>
      </c>
      <c r="GB104" s="60">
        <v>0.71</v>
      </c>
      <c r="GC104" s="60">
        <v>0.06</v>
      </c>
      <c r="GD104" s="60">
        <v>0.02</v>
      </c>
    </row>
    <row r="105" spans="1:186" x14ac:dyDescent="0.2">
      <c r="A105" s="28">
        <v>99</v>
      </c>
      <c r="B105" s="50" t="s">
        <v>237</v>
      </c>
      <c r="C105" s="50" t="s">
        <v>236</v>
      </c>
      <c r="D105" s="50" t="s">
        <v>237</v>
      </c>
      <c r="E105" s="35">
        <v>635</v>
      </c>
      <c r="F105" s="51"/>
      <c r="G105" s="51"/>
      <c r="H105" s="51"/>
      <c r="I105" s="51"/>
      <c r="J105" s="51"/>
      <c r="K105" s="51"/>
      <c r="L105" s="52">
        <v>-2.63</v>
      </c>
      <c r="M105" s="52">
        <v>0.53</v>
      </c>
      <c r="N105" s="52">
        <v>5.75</v>
      </c>
      <c r="O105" s="52">
        <v>10.54</v>
      </c>
      <c r="P105" s="52">
        <v>14.34</v>
      </c>
      <c r="Q105" s="52">
        <v>18.8</v>
      </c>
      <c r="R105" s="52">
        <v>20.65</v>
      </c>
      <c r="S105" s="52">
        <v>19.89</v>
      </c>
      <c r="T105" s="52">
        <v>16.41</v>
      </c>
      <c r="U105" s="52">
        <v>9.99</v>
      </c>
      <c r="V105" s="52">
        <v>3.25</v>
      </c>
      <c r="W105" s="52">
        <v>-1.65</v>
      </c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53">
        <v>4.3920000000000003</v>
      </c>
      <c r="AW105" s="53">
        <v>8.2080000000000002</v>
      </c>
      <c r="AX105" s="53">
        <v>12.492000000000001</v>
      </c>
      <c r="AY105" s="53">
        <v>16.308</v>
      </c>
      <c r="AZ105" s="53">
        <v>20.196000000000002</v>
      </c>
      <c r="BA105" s="53">
        <v>20.988</v>
      </c>
      <c r="BB105" s="53">
        <v>22.212</v>
      </c>
      <c r="BC105" s="53">
        <v>18.216000000000001</v>
      </c>
      <c r="BD105" s="53">
        <v>14.004000000000001</v>
      </c>
      <c r="BE105" s="53">
        <v>9.2880000000000003</v>
      </c>
      <c r="BF105" s="53">
        <v>5.0039999999999996</v>
      </c>
      <c r="BG105" s="53">
        <v>3.8880000000000003</v>
      </c>
      <c r="BH105" s="53">
        <v>7.5533985035250719</v>
      </c>
      <c r="BI105" s="53">
        <v>9.8073080352714523</v>
      </c>
      <c r="BJ105" s="53">
        <v>13.441193152970399</v>
      </c>
      <c r="BK105" s="53">
        <v>12.887889424189238</v>
      </c>
      <c r="BL105" s="53">
        <v>10.248199084668192</v>
      </c>
      <c r="BM105" s="53">
        <v>9.5539740845070416</v>
      </c>
      <c r="BN105" s="53">
        <v>10.464167182662537</v>
      </c>
      <c r="BO105" s="53">
        <v>10.82897175141243</v>
      </c>
      <c r="BP105" s="53">
        <v>12.133643279797125</v>
      </c>
      <c r="BQ105" s="53">
        <v>10.207409341231454</v>
      </c>
      <c r="BR105" s="53">
        <v>7.460543164111737</v>
      </c>
      <c r="BS105" s="53">
        <v>6.4541355886068237</v>
      </c>
      <c r="BT105" s="53">
        <v>5.6894649238649366</v>
      </c>
      <c r="BU105" s="53">
        <v>7.9785223030468186</v>
      </c>
      <c r="BV105" s="53">
        <v>12.043504171139405</v>
      </c>
      <c r="BW105" s="53">
        <v>12.489259118828041</v>
      </c>
      <c r="BX105" s="53">
        <v>11.84262013729977</v>
      </c>
      <c r="BY105" s="53">
        <v>11.575916619718312</v>
      </c>
      <c r="BZ105" s="53">
        <v>12.584507739938079</v>
      </c>
      <c r="CA105" s="53">
        <v>11.669446327683616</v>
      </c>
      <c r="CB105" s="53">
        <v>11.198464919695688</v>
      </c>
      <c r="CC105" s="53">
        <v>8.7040922090813773</v>
      </c>
      <c r="CD105" s="53">
        <v>5.6011467410105213</v>
      </c>
      <c r="CE105" s="53">
        <v>4.7607418467960256</v>
      </c>
      <c r="CF105" s="53">
        <v>3.8255313442048009</v>
      </c>
      <c r="CG105" s="53">
        <v>6.1497365708221841</v>
      </c>
      <c r="CH105" s="53">
        <v>10.645815189308411</v>
      </c>
      <c r="CI105" s="53">
        <v>12.090628813466843</v>
      </c>
      <c r="CJ105" s="53">
        <v>13.437041189931348</v>
      </c>
      <c r="CK105" s="53">
        <v>13.597859154929578</v>
      </c>
      <c r="CL105" s="53">
        <v>14.704848297213623</v>
      </c>
      <c r="CM105" s="53">
        <v>12.509920903954802</v>
      </c>
      <c r="CN105" s="53">
        <v>10.263286559594253</v>
      </c>
      <c r="CO105" s="53">
        <v>7.2007750769312997</v>
      </c>
      <c r="CP105" s="53">
        <v>3.7417503179093048</v>
      </c>
      <c r="CQ105" s="53">
        <v>3.0673481049852271</v>
      </c>
      <c r="CR105" s="53">
        <v>3.002493177989062</v>
      </c>
      <c r="CS105" s="53">
        <v>5.1745432887559177</v>
      </c>
      <c r="CT105" s="53">
        <v>8.3437300539700168</v>
      </c>
      <c r="CU105" s="53">
        <v>9.5933083056691082</v>
      </c>
      <c r="CV105" s="53">
        <v>10.646804347826086</v>
      </c>
      <c r="CW105" s="53">
        <v>11.33352</v>
      </c>
      <c r="CX105" s="53">
        <v>11.742102167182662</v>
      </c>
      <c r="CY105" s="53">
        <v>9.3595706214689276</v>
      </c>
      <c r="CZ105" s="53">
        <v>7.6471546914623847</v>
      </c>
      <c r="DA105" s="53">
        <v>5.9675064906427657</v>
      </c>
      <c r="DB105" s="53">
        <v>3.1499890393156114</v>
      </c>
      <c r="DC105" s="53">
        <v>2.5732049928914043</v>
      </c>
      <c r="DD105" s="53">
        <v>2.1794550117733227</v>
      </c>
      <c r="DE105" s="53">
        <v>4.1993500066896532</v>
      </c>
      <c r="DF105" s="53">
        <v>6.041644918631623</v>
      </c>
      <c r="DG105" s="53">
        <v>7.0959877978713735</v>
      </c>
      <c r="DH105" s="53">
        <v>7.8565675057208235</v>
      </c>
      <c r="DI105" s="53">
        <v>9.0691808450704219</v>
      </c>
      <c r="DJ105" s="53">
        <v>8.7793560371517003</v>
      </c>
      <c r="DK105" s="53">
        <v>6.2092203389830516</v>
      </c>
      <c r="DL105" s="53">
        <v>5.0310228233305159</v>
      </c>
      <c r="DM105" s="53">
        <v>4.7342379043542309</v>
      </c>
      <c r="DN105" s="53">
        <v>2.5582277607219184</v>
      </c>
      <c r="DO105" s="53">
        <v>2.0790618807975809</v>
      </c>
      <c r="DP105" s="54">
        <v>636</v>
      </c>
      <c r="DQ105" s="54">
        <v>736</v>
      </c>
      <c r="DR105" s="54">
        <v>847</v>
      </c>
      <c r="DS105" s="54">
        <v>1084</v>
      </c>
      <c r="DT105" s="54">
        <v>1418</v>
      </c>
      <c r="DU105" s="54">
        <v>1806</v>
      </c>
      <c r="DV105" s="54">
        <v>1835</v>
      </c>
      <c r="DW105" s="54">
        <v>1904</v>
      </c>
      <c r="DX105" s="54">
        <v>1611</v>
      </c>
      <c r="DY105" s="54">
        <v>1261</v>
      </c>
      <c r="DZ105" s="54">
        <v>956</v>
      </c>
      <c r="EA105" s="54">
        <v>700</v>
      </c>
      <c r="EB105" s="54">
        <v>1</v>
      </c>
      <c r="EC105" s="55">
        <v>0.9</v>
      </c>
      <c r="ED105" s="55" t="s">
        <v>35</v>
      </c>
      <c r="EE105" s="56">
        <v>1</v>
      </c>
      <c r="EF105" s="57" t="s">
        <v>289</v>
      </c>
      <c r="EG105" s="35"/>
      <c r="EH105" s="58">
        <v>99</v>
      </c>
      <c r="EI105" s="58" t="s">
        <v>236</v>
      </c>
      <c r="EJ105" s="58">
        <v>99</v>
      </c>
      <c r="EK105" s="58" t="s">
        <v>237</v>
      </c>
      <c r="EL105" s="58">
        <v>99</v>
      </c>
      <c r="EM105" s="58" t="s">
        <v>237</v>
      </c>
      <c r="EN105" s="58">
        <v>99</v>
      </c>
      <c r="EP105" s="58">
        <v>99</v>
      </c>
      <c r="EQ105" s="35">
        <v>3456</v>
      </c>
      <c r="ER105" s="35">
        <v>212</v>
      </c>
      <c r="ES105" s="59">
        <v>-3.6999999999999993</v>
      </c>
      <c r="ET105" s="35">
        <v>-16</v>
      </c>
      <c r="EU105" s="35">
        <v>31</v>
      </c>
      <c r="EV105" s="35">
        <v>28</v>
      </c>
      <c r="EW105" s="35">
        <v>31</v>
      </c>
      <c r="EX105" s="35">
        <v>30</v>
      </c>
      <c r="EY105" s="35">
        <v>0</v>
      </c>
      <c r="EZ105" s="35">
        <v>0</v>
      </c>
      <c r="FA105" s="35">
        <v>0</v>
      </c>
      <c r="FB105" s="35">
        <v>0</v>
      </c>
      <c r="FC105" s="35">
        <v>0</v>
      </c>
      <c r="FD105" s="35">
        <v>31</v>
      </c>
      <c r="FE105" s="35">
        <v>30</v>
      </c>
      <c r="FF105" s="35">
        <v>31</v>
      </c>
      <c r="FG105" s="59">
        <v>1.22</v>
      </c>
      <c r="FH105" s="59">
        <v>2.2799999999999998</v>
      </c>
      <c r="FI105" s="59">
        <v>3.47</v>
      </c>
      <c r="FJ105" s="59">
        <v>4.53</v>
      </c>
      <c r="FK105" s="59">
        <v>5.61</v>
      </c>
      <c r="FL105" s="59">
        <v>5.83</v>
      </c>
      <c r="FM105" s="59">
        <v>6.17</v>
      </c>
      <c r="FN105" s="59">
        <v>5.0599999999999996</v>
      </c>
      <c r="FO105" s="59">
        <v>3.89</v>
      </c>
      <c r="FP105" s="59">
        <v>2.58</v>
      </c>
      <c r="FQ105" s="59">
        <v>1.39</v>
      </c>
      <c r="FR105" s="59">
        <v>1.08</v>
      </c>
      <c r="FS105" s="60">
        <v>0.08</v>
      </c>
      <c r="FT105" s="60">
        <v>0.08</v>
      </c>
      <c r="FU105" s="60">
        <v>0.1</v>
      </c>
      <c r="FV105" s="60">
        <v>0.4</v>
      </c>
      <c r="FW105" s="60">
        <v>0.49</v>
      </c>
      <c r="FX105" s="60">
        <v>0.45</v>
      </c>
      <c r="FY105" s="60">
        <v>0.52</v>
      </c>
      <c r="FZ105" s="60">
        <v>0.75</v>
      </c>
      <c r="GA105" s="60">
        <v>0.72</v>
      </c>
      <c r="GB105" s="60">
        <v>0.62</v>
      </c>
      <c r="GC105" s="60">
        <v>0.1</v>
      </c>
      <c r="GD105" s="60">
        <v>0.05</v>
      </c>
    </row>
    <row r="106" spans="1:186" x14ac:dyDescent="0.2">
      <c r="A106" s="28">
        <v>100</v>
      </c>
      <c r="B106" s="50" t="s">
        <v>99</v>
      </c>
      <c r="C106" s="50" t="s">
        <v>238</v>
      </c>
      <c r="D106" s="50" t="s">
        <v>99</v>
      </c>
      <c r="E106" s="35">
        <v>1256</v>
      </c>
      <c r="F106" s="51"/>
      <c r="G106" s="51"/>
      <c r="H106" s="51"/>
      <c r="I106" s="51"/>
      <c r="J106" s="51"/>
      <c r="K106" s="51"/>
      <c r="L106" s="52">
        <v>-6.57</v>
      </c>
      <c r="M106" s="52">
        <v>-3.99</v>
      </c>
      <c r="N106" s="52">
        <v>0.53</v>
      </c>
      <c r="O106" s="52">
        <v>5.26</v>
      </c>
      <c r="P106" s="52">
        <v>9.24</v>
      </c>
      <c r="Q106" s="52">
        <v>13.55</v>
      </c>
      <c r="R106" s="52">
        <v>16.02</v>
      </c>
      <c r="S106" s="52">
        <v>15.59</v>
      </c>
      <c r="T106" s="52">
        <v>12.26</v>
      </c>
      <c r="U106" s="52">
        <v>6.55</v>
      </c>
      <c r="V106" s="52">
        <v>0.21</v>
      </c>
      <c r="W106" s="52">
        <v>-4.8499999999999996</v>
      </c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53">
        <v>4.5000000000000009</v>
      </c>
      <c r="AW106" s="53">
        <v>8.2080000000000002</v>
      </c>
      <c r="AX106" s="53">
        <v>12.708</v>
      </c>
      <c r="AY106" s="53">
        <v>16.488</v>
      </c>
      <c r="AZ106" s="53">
        <v>20.303999999999998</v>
      </c>
      <c r="BA106" s="53">
        <v>21.384</v>
      </c>
      <c r="BB106" s="53">
        <v>22.608000000000001</v>
      </c>
      <c r="BC106" s="53">
        <v>18.612000000000002</v>
      </c>
      <c r="BD106" s="53">
        <v>14.183999999999999</v>
      </c>
      <c r="BE106" s="53">
        <v>9.2880000000000003</v>
      </c>
      <c r="BF106" s="53">
        <v>5.1119999999999992</v>
      </c>
      <c r="BG106" s="53">
        <v>3.8880000000000003</v>
      </c>
      <c r="BH106" s="53">
        <v>7.7391378109888027</v>
      </c>
      <c r="BI106" s="53">
        <v>9.8073080352714523</v>
      </c>
      <c r="BJ106" s="53">
        <v>13.673605714693229</v>
      </c>
      <c r="BK106" s="53">
        <v>13.030139859334813</v>
      </c>
      <c r="BL106" s="53">
        <v>10.30300228832952</v>
      </c>
      <c r="BM106" s="53">
        <v>9.7342377464788736</v>
      </c>
      <c r="BN106" s="53">
        <v>10.650724458204333</v>
      </c>
      <c r="BO106" s="53">
        <v>11.064384180790961</v>
      </c>
      <c r="BP106" s="53">
        <v>12.289602704987319</v>
      </c>
      <c r="BQ106" s="53">
        <v>10.207409341231454</v>
      </c>
      <c r="BR106" s="53">
        <v>7.6215620813227822</v>
      </c>
      <c r="BS106" s="53">
        <v>6.4541355886068237</v>
      </c>
      <c r="BT106" s="53">
        <v>5.8293697990419426</v>
      </c>
      <c r="BU106" s="53">
        <v>7.9785223030468186</v>
      </c>
      <c r="BV106" s="53">
        <v>12.251749200035187</v>
      </c>
      <c r="BW106" s="53">
        <v>12.62710966097846</v>
      </c>
      <c r="BX106" s="53">
        <v>11.90594965675057</v>
      </c>
      <c r="BY106" s="53">
        <v>11.794330140845073</v>
      </c>
      <c r="BZ106" s="53">
        <v>12.808866873065014</v>
      </c>
      <c r="CA106" s="53">
        <v>11.923129943502826</v>
      </c>
      <c r="CB106" s="53">
        <v>11.342404057480978</v>
      </c>
      <c r="CC106" s="53">
        <v>8.7040922090813773</v>
      </c>
      <c r="CD106" s="53">
        <v>5.7220348001690216</v>
      </c>
      <c r="CE106" s="53">
        <v>4.7607418467960256</v>
      </c>
      <c r="CF106" s="53">
        <v>3.9196017870950826</v>
      </c>
      <c r="CG106" s="53">
        <v>6.1497365708221841</v>
      </c>
      <c r="CH106" s="53">
        <v>10.829892685377143</v>
      </c>
      <c r="CI106" s="53">
        <v>12.224079462622106</v>
      </c>
      <c r="CJ106" s="53">
        <v>13.508897025171622</v>
      </c>
      <c r="CK106" s="53">
        <v>13.85442253521127</v>
      </c>
      <c r="CL106" s="53">
        <v>14.967009287925697</v>
      </c>
      <c r="CM106" s="53">
        <v>12.78187570621469</v>
      </c>
      <c r="CN106" s="53">
        <v>10.39520540997464</v>
      </c>
      <c r="CO106" s="53">
        <v>7.2007750769312997</v>
      </c>
      <c r="CP106" s="53">
        <v>3.8225075190152609</v>
      </c>
      <c r="CQ106" s="53">
        <v>3.0673481049852271</v>
      </c>
      <c r="CR106" s="53">
        <v>3.0763249774478094</v>
      </c>
      <c r="CS106" s="53">
        <v>5.1745432887559177</v>
      </c>
      <c r="CT106" s="53">
        <v>8.4880020433758379</v>
      </c>
      <c r="CU106" s="53">
        <v>9.6991947108089427</v>
      </c>
      <c r="CV106" s="53">
        <v>10.70373913043478</v>
      </c>
      <c r="CW106" s="53">
        <v>11.547360000000001</v>
      </c>
      <c r="CX106" s="53">
        <v>11.951442724458204</v>
      </c>
      <c r="CY106" s="53">
        <v>9.5630395480226014</v>
      </c>
      <c r="CZ106" s="53">
        <v>7.7454471682163994</v>
      </c>
      <c r="DA106" s="53">
        <v>5.9675064906427657</v>
      </c>
      <c r="DB106" s="53">
        <v>3.2179744142648694</v>
      </c>
      <c r="DC106" s="53">
        <v>2.5732049928914043</v>
      </c>
      <c r="DD106" s="53">
        <v>2.2330481678005358</v>
      </c>
      <c r="DE106" s="53">
        <v>4.1993500066896532</v>
      </c>
      <c r="DF106" s="53">
        <v>6.1461114013745322</v>
      </c>
      <c r="DG106" s="53">
        <v>7.1743099589957815</v>
      </c>
      <c r="DH106" s="53">
        <v>7.8985812356979395</v>
      </c>
      <c r="DI106" s="53">
        <v>9.2402974647887319</v>
      </c>
      <c r="DJ106" s="53">
        <v>8.9358761609907091</v>
      </c>
      <c r="DK106" s="53">
        <v>6.3442033898305095</v>
      </c>
      <c r="DL106" s="53">
        <v>5.0956889264581573</v>
      </c>
      <c r="DM106" s="53">
        <v>4.7342379043542309</v>
      </c>
      <c r="DN106" s="53">
        <v>2.613441309514478</v>
      </c>
      <c r="DO106" s="53">
        <v>2.0790618807975809</v>
      </c>
      <c r="DP106" s="54">
        <v>636</v>
      </c>
      <c r="DQ106" s="54">
        <v>736</v>
      </c>
      <c r="DR106" s="54">
        <v>847</v>
      </c>
      <c r="DS106" s="54">
        <v>1084</v>
      </c>
      <c r="DT106" s="54">
        <v>1418</v>
      </c>
      <c r="DU106" s="54">
        <v>1806</v>
      </c>
      <c r="DV106" s="54">
        <v>1835</v>
      </c>
      <c r="DW106" s="54">
        <v>1904</v>
      </c>
      <c r="DX106" s="54">
        <v>1611</v>
      </c>
      <c r="DY106" s="54">
        <v>1261</v>
      </c>
      <c r="DZ106" s="54">
        <v>956</v>
      </c>
      <c r="EA106" s="54">
        <v>700</v>
      </c>
      <c r="EB106" s="54">
        <v>1</v>
      </c>
      <c r="EC106" s="55">
        <v>0.9</v>
      </c>
      <c r="ED106" s="55" t="s">
        <v>35</v>
      </c>
      <c r="EE106" s="56">
        <v>1</v>
      </c>
      <c r="EF106" s="57" t="s">
        <v>289</v>
      </c>
      <c r="EG106" s="35"/>
      <c r="EH106" s="58">
        <v>100</v>
      </c>
      <c r="EI106" s="58" t="s">
        <v>238</v>
      </c>
      <c r="EJ106" s="58">
        <v>100</v>
      </c>
      <c r="EK106" s="58" t="s">
        <v>232</v>
      </c>
      <c r="EL106" s="58">
        <v>97</v>
      </c>
      <c r="EM106" s="58" t="s">
        <v>232</v>
      </c>
      <c r="EN106" s="58">
        <v>97</v>
      </c>
      <c r="EP106" s="58">
        <v>100</v>
      </c>
      <c r="EQ106" s="35">
        <v>4866</v>
      </c>
      <c r="ER106" s="35">
        <v>271</v>
      </c>
      <c r="ES106" s="59">
        <v>-2.0399999999999991</v>
      </c>
      <c r="ET106" s="35">
        <v>-19</v>
      </c>
      <c r="EU106" s="35">
        <v>31</v>
      </c>
      <c r="EV106" s="35">
        <v>28</v>
      </c>
      <c r="EW106" s="35">
        <v>31</v>
      </c>
      <c r="EX106" s="35">
        <v>30</v>
      </c>
      <c r="EY106" s="35">
        <v>29</v>
      </c>
      <c r="EZ106" s="35">
        <v>0</v>
      </c>
      <c r="FA106" s="35">
        <v>0</v>
      </c>
      <c r="FB106" s="35">
        <v>0</v>
      </c>
      <c r="FC106" s="35">
        <v>30</v>
      </c>
      <c r="FD106" s="35">
        <v>31</v>
      </c>
      <c r="FE106" s="35">
        <v>30</v>
      </c>
      <c r="FF106" s="35">
        <v>31</v>
      </c>
      <c r="FG106" s="59">
        <v>1.25</v>
      </c>
      <c r="FH106" s="59">
        <v>2.2799999999999998</v>
      </c>
      <c r="FI106" s="59">
        <v>3.53</v>
      </c>
      <c r="FJ106" s="59">
        <v>4.58</v>
      </c>
      <c r="FK106" s="59">
        <v>5.64</v>
      </c>
      <c r="FL106" s="59">
        <v>5.94</v>
      </c>
      <c r="FM106" s="59">
        <v>6.28</v>
      </c>
      <c r="FN106" s="59">
        <v>5.17</v>
      </c>
      <c r="FO106" s="59">
        <v>3.94</v>
      </c>
      <c r="FP106" s="59">
        <v>2.58</v>
      </c>
      <c r="FQ106" s="59">
        <v>1.42</v>
      </c>
      <c r="FR106" s="59">
        <v>1.08</v>
      </c>
      <c r="FS106" s="60">
        <v>0.09</v>
      </c>
      <c r="FT106" s="60">
        <v>0.14000000000000001</v>
      </c>
      <c r="FU106" s="60">
        <v>0.09</v>
      </c>
      <c r="FV106" s="60">
        <v>0.06</v>
      </c>
      <c r="FW106" s="60">
        <v>0.18</v>
      </c>
      <c r="FX106" s="60">
        <v>0.44</v>
      </c>
      <c r="FY106" s="60">
        <v>0.78</v>
      </c>
      <c r="FZ106" s="60">
        <v>0.91</v>
      </c>
      <c r="GA106" s="60">
        <v>0.7</v>
      </c>
      <c r="GB106" s="60">
        <v>0.41</v>
      </c>
      <c r="GC106" s="60">
        <v>0.03</v>
      </c>
      <c r="GD106" s="60">
        <v>0.12</v>
      </c>
    </row>
    <row r="107" spans="1:186" x14ac:dyDescent="0.2">
      <c r="A107" s="28">
        <v>101</v>
      </c>
      <c r="B107" s="50" t="s">
        <v>235</v>
      </c>
      <c r="C107" s="50" t="s">
        <v>239</v>
      </c>
      <c r="D107" s="50" t="s">
        <v>235</v>
      </c>
      <c r="E107" s="35">
        <v>276</v>
      </c>
      <c r="F107" s="51"/>
      <c r="G107" s="51"/>
      <c r="H107" s="51"/>
      <c r="I107" s="51"/>
      <c r="J107" s="51"/>
      <c r="K107" s="51"/>
      <c r="L107" s="52">
        <v>-0.66</v>
      </c>
      <c r="M107" s="52">
        <v>2.62</v>
      </c>
      <c r="N107" s="52">
        <v>7.87</v>
      </c>
      <c r="O107" s="52">
        <v>12.68</v>
      </c>
      <c r="P107" s="52">
        <v>16.5</v>
      </c>
      <c r="Q107" s="52">
        <v>20.98</v>
      </c>
      <c r="R107" s="52">
        <v>22.84</v>
      </c>
      <c r="S107" s="52">
        <v>22.08</v>
      </c>
      <c r="T107" s="52">
        <v>18.579999999999998</v>
      </c>
      <c r="U107" s="52">
        <v>12.13</v>
      </c>
      <c r="V107" s="52">
        <v>5.35</v>
      </c>
      <c r="W107" s="52">
        <v>0.43</v>
      </c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53">
        <v>4.2839999999999998</v>
      </c>
      <c r="AW107" s="53">
        <v>8.1</v>
      </c>
      <c r="AX107" s="53">
        <v>12.204000000000001</v>
      </c>
      <c r="AY107" s="53">
        <v>15.911999999999999</v>
      </c>
      <c r="AZ107" s="53">
        <v>20.015999999999998</v>
      </c>
      <c r="BA107" s="53">
        <v>20.411999999999999</v>
      </c>
      <c r="BB107" s="53">
        <v>21.492000000000001</v>
      </c>
      <c r="BC107" s="53">
        <v>17.712000000000003</v>
      </c>
      <c r="BD107" s="53">
        <v>13.607999999999999</v>
      </c>
      <c r="BE107" s="53">
        <v>9.2880000000000003</v>
      </c>
      <c r="BF107" s="53">
        <v>4.8959999999999999</v>
      </c>
      <c r="BG107" s="53">
        <v>3.8160000000000003</v>
      </c>
      <c r="BH107" s="53">
        <v>7.3676591960613393</v>
      </c>
      <c r="BI107" s="53">
        <v>9.6782645084915639</v>
      </c>
      <c r="BJ107" s="53">
        <v>13.131309737339958</v>
      </c>
      <c r="BK107" s="53">
        <v>12.57493846686897</v>
      </c>
      <c r="BL107" s="53">
        <v>10.156860411899313</v>
      </c>
      <c r="BM107" s="53">
        <v>9.2917723943661965</v>
      </c>
      <c r="BN107" s="53">
        <v>10.124972136222908</v>
      </c>
      <c r="BO107" s="53">
        <v>10.529355932203391</v>
      </c>
      <c r="BP107" s="53">
        <v>11.790532544378697</v>
      </c>
      <c r="BQ107" s="53">
        <v>10.207409341231454</v>
      </c>
      <c r="BR107" s="53">
        <v>7.2995242469006927</v>
      </c>
      <c r="BS107" s="53">
        <v>6.3346145591881786</v>
      </c>
      <c r="BT107" s="53">
        <v>5.5495600486879288</v>
      </c>
      <c r="BU107" s="53">
        <v>7.8735417464277813</v>
      </c>
      <c r="BV107" s="53">
        <v>11.765844132611695</v>
      </c>
      <c r="BW107" s="53">
        <v>12.185987926097116</v>
      </c>
      <c r="BX107" s="53">
        <v>11.737070938215101</v>
      </c>
      <c r="BY107" s="53">
        <v>11.258224225352114</v>
      </c>
      <c r="BZ107" s="53">
        <v>12.176582043343652</v>
      </c>
      <c r="CA107" s="53">
        <v>11.346576271186441</v>
      </c>
      <c r="CB107" s="53">
        <v>10.881798816568045</v>
      </c>
      <c r="CC107" s="53">
        <v>8.7040922090813773</v>
      </c>
      <c r="CD107" s="53">
        <v>5.4802586818520211</v>
      </c>
      <c r="CE107" s="53">
        <v>4.6725799607442475</v>
      </c>
      <c r="CF107" s="53">
        <v>3.7314609013145184</v>
      </c>
      <c r="CG107" s="53">
        <v>6.0688189843639977</v>
      </c>
      <c r="CH107" s="53">
        <v>10.400378527883433</v>
      </c>
      <c r="CI107" s="53">
        <v>11.797037385325263</v>
      </c>
      <c r="CJ107" s="53">
        <v>13.31728146453089</v>
      </c>
      <c r="CK107" s="53">
        <v>13.22467605633803</v>
      </c>
      <c r="CL107" s="53">
        <v>14.228191950464396</v>
      </c>
      <c r="CM107" s="53">
        <v>12.163796610169491</v>
      </c>
      <c r="CN107" s="53">
        <v>9.9730650887573962</v>
      </c>
      <c r="CO107" s="53">
        <v>7.2007750769312997</v>
      </c>
      <c r="CP107" s="53">
        <v>3.6609931168033487</v>
      </c>
      <c r="CQ107" s="53">
        <v>3.0105453623003156</v>
      </c>
      <c r="CR107" s="53">
        <v>2.9286613785303142</v>
      </c>
      <c r="CS107" s="53">
        <v>5.1064571928512352</v>
      </c>
      <c r="CT107" s="53">
        <v>8.1513674014289208</v>
      </c>
      <c r="CU107" s="53">
        <v>9.3603582143614688</v>
      </c>
      <c r="CV107" s="53">
        <v>10.551913043478258</v>
      </c>
      <c r="CW107" s="53">
        <v>11.02248</v>
      </c>
      <c r="CX107" s="53">
        <v>11.361482972136221</v>
      </c>
      <c r="CY107" s="53">
        <v>9.1006101694915262</v>
      </c>
      <c r="CZ107" s="53">
        <v>7.4309112426035506</v>
      </c>
      <c r="DA107" s="53">
        <v>5.9675064906427657</v>
      </c>
      <c r="DB107" s="53">
        <v>3.0820036643663538</v>
      </c>
      <c r="DC107" s="53">
        <v>2.5255530485786006</v>
      </c>
      <c r="DD107" s="53">
        <v>2.1258618557461095</v>
      </c>
      <c r="DE107" s="53">
        <v>4.1440954013384736</v>
      </c>
      <c r="DF107" s="53">
        <v>5.9023562749744096</v>
      </c>
      <c r="DG107" s="53">
        <v>6.9236790433976756</v>
      </c>
      <c r="DH107" s="53">
        <v>7.7865446224256285</v>
      </c>
      <c r="DI107" s="53">
        <v>8.8202839436619715</v>
      </c>
      <c r="DJ107" s="53">
        <v>8.4947739938080478</v>
      </c>
      <c r="DK107" s="53">
        <v>6.0374237288135602</v>
      </c>
      <c r="DL107" s="53">
        <v>4.8887573964497042</v>
      </c>
      <c r="DM107" s="53">
        <v>4.7342379043542309</v>
      </c>
      <c r="DN107" s="53">
        <v>2.5030142119293592</v>
      </c>
      <c r="DO107" s="53">
        <v>2.0405607348568848</v>
      </c>
      <c r="DP107" s="54">
        <v>636</v>
      </c>
      <c r="DQ107" s="54">
        <v>736</v>
      </c>
      <c r="DR107" s="54">
        <v>847</v>
      </c>
      <c r="DS107" s="54">
        <v>1084</v>
      </c>
      <c r="DT107" s="54">
        <v>1418</v>
      </c>
      <c r="DU107" s="54">
        <v>1806</v>
      </c>
      <c r="DV107" s="54">
        <v>1835</v>
      </c>
      <c r="DW107" s="54">
        <v>1904</v>
      </c>
      <c r="DX107" s="54">
        <v>1611</v>
      </c>
      <c r="DY107" s="54">
        <v>1261</v>
      </c>
      <c r="DZ107" s="54">
        <v>956</v>
      </c>
      <c r="EA107" s="54">
        <v>700</v>
      </c>
      <c r="EB107" s="54">
        <v>1</v>
      </c>
      <c r="EC107" s="55">
        <v>0.9</v>
      </c>
      <c r="ED107" s="55" t="s">
        <v>35</v>
      </c>
      <c r="EE107" s="56">
        <v>1</v>
      </c>
      <c r="EF107" s="57" t="s">
        <v>290</v>
      </c>
      <c r="EG107" s="35"/>
      <c r="EH107" s="58">
        <v>101</v>
      </c>
      <c r="EI107" s="58" t="s">
        <v>239</v>
      </c>
      <c r="EJ107" s="58">
        <v>101</v>
      </c>
      <c r="EK107" s="58" t="s">
        <v>234</v>
      </c>
      <c r="EL107" s="58">
        <v>98</v>
      </c>
      <c r="EM107" s="58" t="s">
        <v>234</v>
      </c>
      <c r="EN107" s="58">
        <v>98</v>
      </c>
      <c r="EP107" s="58">
        <v>101</v>
      </c>
      <c r="EQ107" s="35">
        <v>2762</v>
      </c>
      <c r="ER107" s="35">
        <v>179</v>
      </c>
      <c r="ES107" s="59">
        <v>-4.57</v>
      </c>
      <c r="ET107" s="35">
        <v>-15</v>
      </c>
      <c r="EU107" s="35">
        <v>31</v>
      </c>
      <c r="EV107" s="35">
        <v>28</v>
      </c>
      <c r="EW107" s="35">
        <v>31</v>
      </c>
      <c r="EX107" s="35">
        <v>14</v>
      </c>
      <c r="EY107" s="35">
        <v>0</v>
      </c>
      <c r="EZ107" s="35">
        <v>0</v>
      </c>
      <c r="FA107" s="35">
        <v>0</v>
      </c>
      <c r="FB107" s="35">
        <v>0</v>
      </c>
      <c r="FC107" s="35">
        <v>0</v>
      </c>
      <c r="FD107" s="35">
        <v>14</v>
      </c>
      <c r="FE107" s="35">
        <v>30</v>
      </c>
      <c r="FF107" s="35">
        <v>31</v>
      </c>
      <c r="FG107" s="59">
        <v>1.19</v>
      </c>
      <c r="FH107" s="59">
        <v>2.25</v>
      </c>
      <c r="FI107" s="59">
        <v>3.39</v>
      </c>
      <c r="FJ107" s="59">
        <v>4.42</v>
      </c>
      <c r="FK107" s="59">
        <v>5.56</v>
      </c>
      <c r="FL107" s="59">
        <v>5.67</v>
      </c>
      <c r="FM107" s="59">
        <v>5.97</v>
      </c>
      <c r="FN107" s="59">
        <v>4.92</v>
      </c>
      <c r="FO107" s="59">
        <v>3.78</v>
      </c>
      <c r="FP107" s="59">
        <v>2.58</v>
      </c>
      <c r="FQ107" s="59">
        <v>1.36</v>
      </c>
      <c r="FR107" s="59">
        <v>1.06</v>
      </c>
      <c r="FS107" s="60">
        <v>0.01</v>
      </c>
      <c r="FT107" s="60">
        <v>0</v>
      </c>
      <c r="FU107" s="60">
        <v>0.1</v>
      </c>
      <c r="FV107" s="60">
        <v>0.66</v>
      </c>
      <c r="FW107" s="60">
        <v>0.75</v>
      </c>
      <c r="FX107" s="60">
        <v>0.71</v>
      </c>
      <c r="FY107" s="60">
        <v>0.88</v>
      </c>
      <c r="FZ107" s="60">
        <v>1</v>
      </c>
      <c r="GA107" s="60">
        <v>1</v>
      </c>
      <c r="GB107" s="60">
        <v>0.91</v>
      </c>
      <c r="GC107" s="60">
        <v>0.08</v>
      </c>
      <c r="GD107" s="60">
        <v>0.01</v>
      </c>
    </row>
    <row r="108" spans="1:186" x14ac:dyDescent="0.2">
      <c r="A108" s="28">
        <v>102</v>
      </c>
      <c r="B108" s="50" t="s">
        <v>241</v>
      </c>
      <c r="C108" s="50" t="s">
        <v>240</v>
      </c>
      <c r="D108" s="50" t="s">
        <v>241</v>
      </c>
      <c r="E108" s="35">
        <v>1127</v>
      </c>
      <c r="F108" s="51"/>
      <c r="G108" s="51"/>
      <c r="H108" s="51"/>
      <c r="I108" s="51"/>
      <c r="J108" s="51"/>
      <c r="K108" s="51"/>
      <c r="L108" s="52">
        <v>-5.0999999999999996</v>
      </c>
      <c r="M108" s="52">
        <v>-1.91</v>
      </c>
      <c r="N108" s="52">
        <v>3.09</v>
      </c>
      <c r="O108" s="52">
        <v>7.77</v>
      </c>
      <c r="P108" s="52">
        <v>11.49</v>
      </c>
      <c r="Q108" s="52">
        <v>15.85</v>
      </c>
      <c r="R108" s="52">
        <v>17.66</v>
      </c>
      <c r="S108" s="52">
        <v>16.920000000000002</v>
      </c>
      <c r="T108" s="52">
        <v>13.51</v>
      </c>
      <c r="U108" s="52">
        <v>7.24</v>
      </c>
      <c r="V108" s="52">
        <v>0.65</v>
      </c>
      <c r="W108" s="52">
        <v>-4.03</v>
      </c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53">
        <v>4.7160000000000002</v>
      </c>
      <c r="AW108" s="53">
        <v>8.3160000000000007</v>
      </c>
      <c r="AX108" s="53">
        <v>13.104000000000001</v>
      </c>
      <c r="AY108" s="53">
        <v>16.992000000000001</v>
      </c>
      <c r="AZ108" s="53">
        <v>20.484000000000002</v>
      </c>
      <c r="BA108" s="53">
        <v>21.996000000000002</v>
      </c>
      <c r="BB108" s="53">
        <v>23.291999999999998</v>
      </c>
      <c r="BC108" s="53">
        <v>19.188000000000002</v>
      </c>
      <c r="BD108" s="53">
        <v>14.688000000000001</v>
      </c>
      <c r="BE108" s="53">
        <v>9.2880000000000003</v>
      </c>
      <c r="BF108" s="53">
        <v>5.2919999999999998</v>
      </c>
      <c r="BG108" s="53">
        <v>3.9960000000000009</v>
      </c>
      <c r="BH108" s="53">
        <v>8.1106164259162661</v>
      </c>
      <c r="BI108" s="53">
        <v>9.9363515620513407</v>
      </c>
      <c r="BJ108" s="53">
        <v>14.099695411185088</v>
      </c>
      <c r="BK108" s="53">
        <v>13.428441077742429</v>
      </c>
      <c r="BL108" s="53">
        <v>10.394340961098399</v>
      </c>
      <c r="BM108" s="53">
        <v>10.012827042253521</v>
      </c>
      <c r="BN108" s="53">
        <v>10.972959752321978</v>
      </c>
      <c r="BO108" s="53">
        <v>11.406802259887007</v>
      </c>
      <c r="BP108" s="53">
        <v>12.726289095519864</v>
      </c>
      <c r="BQ108" s="53">
        <v>10.207409341231454</v>
      </c>
      <c r="BR108" s="53">
        <v>7.88992694334119</v>
      </c>
      <c r="BS108" s="53">
        <v>6.6334171327347917</v>
      </c>
      <c r="BT108" s="53">
        <v>6.1091795493959564</v>
      </c>
      <c r="BU108" s="53">
        <v>8.083502859665856</v>
      </c>
      <c r="BV108" s="53">
        <v>12.633531753010789</v>
      </c>
      <c r="BW108" s="53">
        <v>13.013091178999636</v>
      </c>
      <c r="BX108" s="53">
        <v>12.011498855835239</v>
      </c>
      <c r="BY108" s="53">
        <v>12.131878309859157</v>
      </c>
      <c r="BZ108" s="53">
        <v>13.196396284829719</v>
      </c>
      <c r="CA108" s="53">
        <v>12.292124293785312</v>
      </c>
      <c r="CB108" s="53">
        <v>11.745433643279796</v>
      </c>
      <c r="CC108" s="53">
        <v>8.7040922090813773</v>
      </c>
      <c r="CD108" s="53">
        <v>5.9235148987665225</v>
      </c>
      <c r="CE108" s="53">
        <v>4.8929846758736932</v>
      </c>
      <c r="CF108" s="53">
        <v>4.1077426728756468</v>
      </c>
      <c r="CG108" s="53">
        <v>6.2306541572803713</v>
      </c>
      <c r="CH108" s="53">
        <v>11.167368094836489</v>
      </c>
      <c r="CI108" s="53">
        <v>12.597741280256843</v>
      </c>
      <c r="CJ108" s="53">
        <v>13.62865675057208</v>
      </c>
      <c r="CK108" s="53">
        <v>14.250929577464792</v>
      </c>
      <c r="CL108" s="53">
        <v>15.419832817337459</v>
      </c>
      <c r="CM108" s="53">
        <v>13.177446327683617</v>
      </c>
      <c r="CN108" s="53">
        <v>10.76457819103973</v>
      </c>
      <c r="CO108" s="53">
        <v>7.2007750769312997</v>
      </c>
      <c r="CP108" s="53">
        <v>3.9571028541918549</v>
      </c>
      <c r="CQ108" s="53">
        <v>3.1525522190125947</v>
      </c>
      <c r="CR108" s="53">
        <v>3.2239885763653042</v>
      </c>
      <c r="CS108" s="53">
        <v>5.2426293846606011</v>
      </c>
      <c r="CT108" s="53">
        <v>8.7525006906198453</v>
      </c>
      <c r="CU108" s="53">
        <v>9.9956766452004828</v>
      </c>
      <c r="CV108" s="53">
        <v>10.798630434782607</v>
      </c>
      <c r="CW108" s="53">
        <v>11.877840000000003</v>
      </c>
      <c r="CX108" s="53">
        <v>12.31303095975232</v>
      </c>
      <c r="CY108" s="53">
        <v>9.8589943502824884</v>
      </c>
      <c r="CZ108" s="53">
        <v>8.0206661031276418</v>
      </c>
      <c r="DA108" s="53">
        <v>5.9675064906427657</v>
      </c>
      <c r="DB108" s="53">
        <v>3.3312833725136324</v>
      </c>
      <c r="DC108" s="53">
        <v>2.6446829093606103</v>
      </c>
      <c r="DD108" s="53">
        <v>2.3402344798549612</v>
      </c>
      <c r="DE108" s="53">
        <v>4.2546046120408327</v>
      </c>
      <c r="DF108" s="53">
        <v>6.337633286403201</v>
      </c>
      <c r="DG108" s="53">
        <v>7.3936120101441238</v>
      </c>
      <c r="DH108" s="53">
        <v>7.9686041189931345</v>
      </c>
      <c r="DI108" s="53">
        <v>9.5047504225352117</v>
      </c>
      <c r="DJ108" s="53">
        <v>9.2062291021671783</v>
      </c>
      <c r="DK108" s="53">
        <v>6.5405423728813572</v>
      </c>
      <c r="DL108" s="53">
        <v>5.2767540152155545</v>
      </c>
      <c r="DM108" s="53">
        <v>4.7342379043542309</v>
      </c>
      <c r="DN108" s="53">
        <v>2.7054638908354103</v>
      </c>
      <c r="DO108" s="53">
        <v>2.1368135997086251</v>
      </c>
      <c r="DP108" s="54">
        <v>636</v>
      </c>
      <c r="DQ108" s="54">
        <v>736</v>
      </c>
      <c r="DR108" s="54">
        <v>847</v>
      </c>
      <c r="DS108" s="54">
        <v>1084</v>
      </c>
      <c r="DT108" s="54">
        <v>1418</v>
      </c>
      <c r="DU108" s="54">
        <v>1806</v>
      </c>
      <c r="DV108" s="54">
        <v>1835</v>
      </c>
      <c r="DW108" s="54">
        <v>1904</v>
      </c>
      <c r="DX108" s="54">
        <v>1611</v>
      </c>
      <c r="DY108" s="54">
        <v>1261</v>
      </c>
      <c r="DZ108" s="54">
        <v>956</v>
      </c>
      <c r="EA108" s="54">
        <v>700</v>
      </c>
      <c r="EB108" s="54">
        <v>1</v>
      </c>
      <c r="EC108" s="55">
        <v>0.9</v>
      </c>
      <c r="ED108" s="55" t="s">
        <v>35</v>
      </c>
      <c r="EE108" s="56">
        <v>1</v>
      </c>
      <c r="EF108" s="57" t="s">
        <v>289</v>
      </c>
      <c r="EG108" s="35"/>
      <c r="EH108" s="58">
        <v>102</v>
      </c>
      <c r="EI108" s="58" t="s">
        <v>240</v>
      </c>
      <c r="EJ108" s="58">
        <v>102</v>
      </c>
      <c r="EK108" s="58" t="s">
        <v>241</v>
      </c>
      <c r="EL108" s="58">
        <v>102</v>
      </c>
      <c r="EM108" s="58" t="s">
        <v>241</v>
      </c>
      <c r="EN108" s="58">
        <v>102</v>
      </c>
      <c r="EP108" s="58">
        <v>102</v>
      </c>
      <c r="EQ108" s="35">
        <v>4250</v>
      </c>
      <c r="ER108" s="35">
        <v>245</v>
      </c>
      <c r="ES108" s="59">
        <v>-2.6499999999999986</v>
      </c>
      <c r="ET108" s="35">
        <v>-19</v>
      </c>
      <c r="EU108" s="35">
        <v>31</v>
      </c>
      <c r="EV108" s="35">
        <v>28</v>
      </c>
      <c r="EW108" s="35">
        <v>31</v>
      </c>
      <c r="EX108" s="35">
        <v>30</v>
      </c>
      <c r="EY108" s="35">
        <v>16</v>
      </c>
      <c r="EZ108" s="35">
        <v>0</v>
      </c>
      <c r="FA108" s="35">
        <v>0</v>
      </c>
      <c r="FB108" s="35">
        <v>0</v>
      </c>
      <c r="FC108" s="35">
        <v>17</v>
      </c>
      <c r="FD108" s="35">
        <v>31</v>
      </c>
      <c r="FE108" s="35">
        <v>30</v>
      </c>
      <c r="FF108" s="35">
        <v>31</v>
      </c>
      <c r="FG108" s="59">
        <v>1.31</v>
      </c>
      <c r="FH108" s="59">
        <v>2.31</v>
      </c>
      <c r="FI108" s="59">
        <v>3.64</v>
      </c>
      <c r="FJ108" s="59">
        <v>4.72</v>
      </c>
      <c r="FK108" s="59">
        <v>5.69</v>
      </c>
      <c r="FL108" s="59">
        <v>6.11</v>
      </c>
      <c r="FM108" s="59">
        <v>6.47</v>
      </c>
      <c r="FN108" s="59">
        <v>5.33</v>
      </c>
      <c r="FO108" s="59">
        <v>4.08</v>
      </c>
      <c r="FP108" s="59">
        <v>2.58</v>
      </c>
      <c r="FQ108" s="59">
        <v>1.47</v>
      </c>
      <c r="FR108" s="59">
        <v>1.1100000000000001</v>
      </c>
      <c r="FS108" s="60">
        <v>0.25</v>
      </c>
      <c r="FT108" s="60">
        <v>0.28000000000000003</v>
      </c>
      <c r="FU108" s="60">
        <v>0.22</v>
      </c>
      <c r="FV108" s="60">
        <v>0.2</v>
      </c>
      <c r="FW108" s="60">
        <v>0.25</v>
      </c>
      <c r="FX108" s="60">
        <v>0.24</v>
      </c>
      <c r="FY108" s="60">
        <v>0.6</v>
      </c>
      <c r="FZ108" s="60">
        <v>0.82</v>
      </c>
      <c r="GA108" s="60">
        <v>0.38</v>
      </c>
      <c r="GB108" s="60">
        <v>0.28000000000000003</v>
      </c>
      <c r="GC108" s="60">
        <v>0.03</v>
      </c>
      <c r="GD108" s="60">
        <v>0.17</v>
      </c>
    </row>
    <row r="109" spans="1:186" x14ac:dyDescent="0.2">
      <c r="A109" s="28">
        <v>103</v>
      </c>
      <c r="B109" s="50" t="s">
        <v>80</v>
      </c>
      <c r="C109" s="50" t="s">
        <v>242</v>
      </c>
      <c r="D109" s="50" t="s">
        <v>80</v>
      </c>
      <c r="E109" s="35">
        <v>292</v>
      </c>
      <c r="F109" s="51"/>
      <c r="G109" s="51"/>
      <c r="H109" s="51"/>
      <c r="I109" s="51"/>
      <c r="J109" s="51"/>
      <c r="K109" s="51"/>
      <c r="L109" s="52">
        <v>-0.49</v>
      </c>
      <c r="M109" s="52">
        <v>2.74</v>
      </c>
      <c r="N109" s="52">
        <v>7.92</v>
      </c>
      <c r="O109" s="52">
        <v>12.67</v>
      </c>
      <c r="P109" s="52">
        <v>16.440000000000001</v>
      </c>
      <c r="Q109" s="52">
        <v>20.86</v>
      </c>
      <c r="R109" s="52">
        <v>22.7</v>
      </c>
      <c r="S109" s="52">
        <v>21.94</v>
      </c>
      <c r="T109" s="52">
        <v>18.489999999999998</v>
      </c>
      <c r="U109" s="52">
        <v>12.13</v>
      </c>
      <c r="V109" s="52">
        <v>5.44</v>
      </c>
      <c r="W109" s="52">
        <v>0.59</v>
      </c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53">
        <v>7.8840000000000012</v>
      </c>
      <c r="AW109" s="53">
        <v>10.907999999999999</v>
      </c>
      <c r="AX109" s="53">
        <v>16.200000000000003</v>
      </c>
      <c r="AY109" s="53">
        <v>18.791999999999998</v>
      </c>
      <c r="AZ109" s="53">
        <v>23.4</v>
      </c>
      <c r="BA109" s="53">
        <v>20.196000000000002</v>
      </c>
      <c r="BB109" s="53">
        <v>20.015999999999998</v>
      </c>
      <c r="BC109" s="53">
        <v>19.692</v>
      </c>
      <c r="BD109" s="53">
        <v>17.496000000000002</v>
      </c>
      <c r="BE109" s="53">
        <v>12.887999999999998</v>
      </c>
      <c r="BF109" s="53">
        <v>11.484</v>
      </c>
      <c r="BG109" s="53">
        <v>7.0920000000000005</v>
      </c>
      <c r="BH109" s="53">
        <v>13.558969444852384</v>
      </c>
      <c r="BI109" s="53">
        <v>13.033396204768639</v>
      </c>
      <c r="BJ109" s="53">
        <v>17.430942129212333</v>
      </c>
      <c r="BK109" s="53">
        <v>14.850945429198193</v>
      </c>
      <c r="BL109" s="53">
        <v>11.874027459954233</v>
      </c>
      <c r="BM109" s="53">
        <v>9.1934467605633809</v>
      </c>
      <c r="BN109" s="53">
        <v>9.4296222910216692</v>
      </c>
      <c r="BO109" s="53">
        <v>11.706418079096045</v>
      </c>
      <c r="BP109" s="53">
        <v>15.159256128486899</v>
      </c>
      <c r="BQ109" s="53">
        <v>14.163769551011086</v>
      </c>
      <c r="BR109" s="53">
        <v>17.121678196774418</v>
      </c>
      <c r="BS109" s="53">
        <v>11.77282139773652</v>
      </c>
      <c r="BT109" s="53">
        <v>10.213055887921485</v>
      </c>
      <c r="BU109" s="53">
        <v>10.603036218522746</v>
      </c>
      <c r="BV109" s="53">
        <v>15.618377167183667</v>
      </c>
      <c r="BW109" s="53">
        <v>14.391596600503833</v>
      </c>
      <c r="BX109" s="53">
        <v>13.721395881006861</v>
      </c>
      <c r="BY109" s="53">
        <v>11.139089577464791</v>
      </c>
      <c r="BZ109" s="53">
        <v>11.340334365325075</v>
      </c>
      <c r="CA109" s="53">
        <v>12.614994350282487</v>
      </c>
      <c r="CB109" s="53">
        <v>13.990884192730347</v>
      </c>
      <c r="CC109" s="53">
        <v>12.077771359888111</v>
      </c>
      <c r="CD109" s="53">
        <v>12.854430290520549</v>
      </c>
      <c r="CE109" s="53">
        <v>8.6839457761001579</v>
      </c>
      <c r="CF109" s="53">
        <v>6.8671423309905846</v>
      </c>
      <c r="CG109" s="53">
        <v>8.1726762322768494</v>
      </c>
      <c r="CH109" s="53">
        <v>13.805812205155</v>
      </c>
      <c r="CI109" s="53">
        <v>13.932247771809472</v>
      </c>
      <c r="CJ109" s="53">
        <v>15.568764302059494</v>
      </c>
      <c r="CK109" s="53">
        <v>13.084732394366201</v>
      </c>
      <c r="CL109" s="53">
        <v>13.251046439628482</v>
      </c>
      <c r="CM109" s="53">
        <v>13.523570621468927</v>
      </c>
      <c r="CN109" s="53">
        <v>12.822512256973797</v>
      </c>
      <c r="CO109" s="53">
        <v>9.9917731687651354</v>
      </c>
      <c r="CP109" s="53">
        <v>8.5871823842666775</v>
      </c>
      <c r="CQ109" s="53">
        <v>5.5950701544637935</v>
      </c>
      <c r="CR109" s="53">
        <v>5.3897213604885623</v>
      </c>
      <c r="CS109" s="53">
        <v>6.8766956863729964</v>
      </c>
      <c r="CT109" s="53">
        <v>10.820399205436621</v>
      </c>
      <c r="CU109" s="53">
        <v>11.054540696598838</v>
      </c>
      <c r="CV109" s="53">
        <v>12.335869565217388</v>
      </c>
      <c r="CW109" s="53">
        <v>10.905840000000001</v>
      </c>
      <c r="CX109" s="53">
        <v>10.58121362229102</v>
      </c>
      <c r="CY109" s="53">
        <v>10.117954802259888</v>
      </c>
      <c r="CZ109" s="53">
        <v>9.5540287404902795</v>
      </c>
      <c r="DA109" s="53">
        <v>8.2804935025198052</v>
      </c>
      <c r="DB109" s="53">
        <v>7.2291115362710796</v>
      </c>
      <c r="DC109" s="53">
        <v>4.6937165148111726</v>
      </c>
      <c r="DD109" s="53">
        <v>3.9123003899865387</v>
      </c>
      <c r="DE109" s="53">
        <v>5.5807151404691435</v>
      </c>
      <c r="DF109" s="53">
        <v>7.8349862057182431</v>
      </c>
      <c r="DG109" s="53">
        <v>8.1768336213882034</v>
      </c>
      <c r="DH109" s="53">
        <v>9.1029748283752845</v>
      </c>
      <c r="DI109" s="53">
        <v>8.7269476056338036</v>
      </c>
      <c r="DJ109" s="53">
        <v>7.9113808049535574</v>
      </c>
      <c r="DK109" s="53">
        <v>6.7123389830508478</v>
      </c>
      <c r="DL109" s="53">
        <v>6.2855452240067633</v>
      </c>
      <c r="DM109" s="53">
        <v>6.5692138362744741</v>
      </c>
      <c r="DN109" s="53">
        <v>5.8710406882754818</v>
      </c>
      <c r="DO109" s="53">
        <v>3.7923628751585503</v>
      </c>
      <c r="DP109" s="54">
        <v>636</v>
      </c>
      <c r="DQ109" s="54">
        <v>736</v>
      </c>
      <c r="DR109" s="54">
        <v>847</v>
      </c>
      <c r="DS109" s="54">
        <v>1084</v>
      </c>
      <c r="DT109" s="54">
        <v>1418</v>
      </c>
      <c r="DU109" s="54">
        <v>1806</v>
      </c>
      <c r="DV109" s="54">
        <v>1835</v>
      </c>
      <c r="DW109" s="54">
        <v>1904</v>
      </c>
      <c r="DX109" s="54">
        <v>1611</v>
      </c>
      <c r="DY109" s="54">
        <v>1261</v>
      </c>
      <c r="DZ109" s="54">
        <v>956</v>
      </c>
      <c r="EA109" s="54">
        <v>700</v>
      </c>
      <c r="EB109" s="54">
        <v>1</v>
      </c>
      <c r="EC109" s="55">
        <v>0.9</v>
      </c>
      <c r="ED109" s="55" t="s">
        <v>35</v>
      </c>
      <c r="EE109" s="56">
        <v>1</v>
      </c>
      <c r="EF109" s="57" t="s">
        <v>290</v>
      </c>
      <c r="EG109" s="35"/>
      <c r="EH109" s="58">
        <v>103</v>
      </c>
      <c r="EI109" s="58" t="s">
        <v>242</v>
      </c>
      <c r="EJ109" s="58">
        <v>103</v>
      </c>
      <c r="EK109" s="58" t="s">
        <v>226</v>
      </c>
      <c r="EL109" s="58">
        <v>94</v>
      </c>
      <c r="EM109" s="58" t="s">
        <v>226</v>
      </c>
      <c r="EN109" s="58">
        <v>94</v>
      </c>
      <c r="EP109" s="58">
        <v>103</v>
      </c>
      <c r="EQ109" s="35">
        <v>2790</v>
      </c>
      <c r="ER109" s="35">
        <v>185</v>
      </c>
      <c r="ES109" s="59">
        <v>-4.92</v>
      </c>
      <c r="ET109" s="35">
        <v>-15</v>
      </c>
      <c r="EU109" s="35">
        <v>31</v>
      </c>
      <c r="EV109" s="35">
        <v>28</v>
      </c>
      <c r="EW109" s="35">
        <v>31</v>
      </c>
      <c r="EX109" s="35">
        <v>17</v>
      </c>
      <c r="EY109" s="35">
        <v>0</v>
      </c>
      <c r="EZ109" s="35">
        <v>0</v>
      </c>
      <c r="FA109" s="35">
        <v>0</v>
      </c>
      <c r="FB109" s="35">
        <v>0</v>
      </c>
      <c r="FC109" s="35">
        <v>0</v>
      </c>
      <c r="FD109" s="35">
        <v>17</v>
      </c>
      <c r="FE109" s="35">
        <v>30</v>
      </c>
      <c r="FF109" s="35">
        <v>31</v>
      </c>
      <c r="FG109" s="59">
        <v>2.19</v>
      </c>
      <c r="FH109" s="59">
        <v>3.03</v>
      </c>
      <c r="FI109" s="59">
        <v>4.5</v>
      </c>
      <c r="FJ109" s="59">
        <v>5.22</v>
      </c>
      <c r="FK109" s="59">
        <v>6.5</v>
      </c>
      <c r="FL109" s="59">
        <v>5.61</v>
      </c>
      <c r="FM109" s="59">
        <v>5.56</v>
      </c>
      <c r="FN109" s="59">
        <v>5.47</v>
      </c>
      <c r="FO109" s="59">
        <v>4.8600000000000003</v>
      </c>
      <c r="FP109" s="59">
        <v>3.58</v>
      </c>
      <c r="FQ109" s="59">
        <v>3.19</v>
      </c>
      <c r="FR109" s="59">
        <v>1.97</v>
      </c>
      <c r="FS109" s="60">
        <v>0.12</v>
      </c>
      <c r="FT109" s="60">
        <v>0.19</v>
      </c>
      <c r="FU109" s="60">
        <v>0.16</v>
      </c>
      <c r="FV109" s="60">
        <v>0.17</v>
      </c>
      <c r="FW109" s="60">
        <v>0.14000000000000001</v>
      </c>
      <c r="FX109" s="60">
        <v>0.35</v>
      </c>
      <c r="FY109" s="60">
        <v>0.66</v>
      </c>
      <c r="FZ109" s="60">
        <v>1</v>
      </c>
      <c r="GA109" s="60">
        <v>0.41</v>
      </c>
      <c r="GB109" s="60">
        <v>0.25</v>
      </c>
      <c r="GC109" s="60">
        <v>0.05</v>
      </c>
      <c r="GD109" s="60">
        <v>0.16</v>
      </c>
    </row>
    <row r="110" spans="1:186" x14ac:dyDescent="0.2">
      <c r="A110" s="28">
        <v>104</v>
      </c>
      <c r="B110" s="50" t="s">
        <v>219</v>
      </c>
      <c r="C110" s="50" t="s">
        <v>243</v>
      </c>
      <c r="D110" s="50" t="s">
        <v>219</v>
      </c>
      <c r="E110" s="35">
        <v>1355</v>
      </c>
      <c r="F110" s="51"/>
      <c r="G110" s="51"/>
      <c r="H110" s="51"/>
      <c r="I110" s="51"/>
      <c r="J110" s="51"/>
      <c r="K110" s="51"/>
      <c r="L110" s="52">
        <v>-6.86</v>
      </c>
      <c r="M110" s="52">
        <v>-3.49</v>
      </c>
      <c r="N110" s="52">
        <v>1.8</v>
      </c>
      <c r="O110" s="52">
        <v>6.74</v>
      </c>
      <c r="P110" s="52">
        <v>10.67</v>
      </c>
      <c r="Q110" s="52">
        <v>15.28</v>
      </c>
      <c r="R110" s="52">
        <v>17.190000000000001</v>
      </c>
      <c r="S110" s="52">
        <v>16.399999999999999</v>
      </c>
      <c r="T110" s="52">
        <v>12.81</v>
      </c>
      <c r="U110" s="52">
        <v>6.18</v>
      </c>
      <c r="V110" s="52">
        <v>-0.79</v>
      </c>
      <c r="W110" s="52">
        <v>-5.73</v>
      </c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53">
        <v>4.5000000000000009</v>
      </c>
      <c r="AW110" s="53">
        <v>8.2080000000000002</v>
      </c>
      <c r="AX110" s="53">
        <v>12.6</v>
      </c>
      <c r="AY110" s="53">
        <v>16.415999999999997</v>
      </c>
      <c r="AZ110" s="53">
        <v>20.196000000000002</v>
      </c>
      <c r="BA110" s="53">
        <v>21.096000000000004</v>
      </c>
      <c r="BB110" s="53">
        <v>22.284000000000002</v>
      </c>
      <c r="BC110" s="53">
        <v>18.288</v>
      </c>
      <c r="BD110" s="53">
        <v>14.112</v>
      </c>
      <c r="BE110" s="53">
        <v>9.2880000000000003</v>
      </c>
      <c r="BF110" s="53">
        <v>5.1119999999999992</v>
      </c>
      <c r="BG110" s="53">
        <v>3.8880000000000003</v>
      </c>
      <c r="BH110" s="53">
        <v>7.7391378109888027</v>
      </c>
      <c r="BI110" s="53">
        <v>9.8073080352714523</v>
      </c>
      <c r="BJ110" s="53">
        <v>13.557399433831813</v>
      </c>
      <c r="BK110" s="53">
        <v>12.973239685276582</v>
      </c>
      <c r="BL110" s="53">
        <v>10.248199084668192</v>
      </c>
      <c r="BM110" s="53">
        <v>9.6031369014084511</v>
      </c>
      <c r="BN110" s="53">
        <v>10.4980866873065</v>
      </c>
      <c r="BO110" s="53">
        <v>10.871774011299435</v>
      </c>
      <c r="BP110" s="53">
        <v>12.227218934911242</v>
      </c>
      <c r="BQ110" s="53">
        <v>10.207409341231454</v>
      </c>
      <c r="BR110" s="53">
        <v>7.6215620813227822</v>
      </c>
      <c r="BS110" s="53">
        <v>6.4541355886068237</v>
      </c>
      <c r="BT110" s="53">
        <v>5.8293697990419426</v>
      </c>
      <c r="BU110" s="53">
        <v>7.9785223030468186</v>
      </c>
      <c r="BV110" s="53">
        <v>12.147626685587296</v>
      </c>
      <c r="BW110" s="53">
        <v>12.57196944411829</v>
      </c>
      <c r="BX110" s="53">
        <v>11.84262013729977</v>
      </c>
      <c r="BY110" s="53">
        <v>11.635483943661974</v>
      </c>
      <c r="BZ110" s="53">
        <v>12.625300309597524</v>
      </c>
      <c r="CA110" s="53">
        <v>11.715570621468927</v>
      </c>
      <c r="CB110" s="53">
        <v>11.284828402366863</v>
      </c>
      <c r="CC110" s="53">
        <v>8.7040922090813773</v>
      </c>
      <c r="CD110" s="53">
        <v>5.7220348001690216</v>
      </c>
      <c r="CE110" s="53">
        <v>4.7607418467960256</v>
      </c>
      <c r="CF110" s="53">
        <v>3.9196017870950826</v>
      </c>
      <c r="CG110" s="53">
        <v>6.1497365708221841</v>
      </c>
      <c r="CH110" s="53">
        <v>10.737853937342777</v>
      </c>
      <c r="CI110" s="53">
        <v>12.170699202959998</v>
      </c>
      <c r="CJ110" s="53">
        <v>13.437041189931348</v>
      </c>
      <c r="CK110" s="53">
        <v>13.667830985915495</v>
      </c>
      <c r="CL110" s="53">
        <v>14.752513931888545</v>
      </c>
      <c r="CM110" s="53">
        <v>12.559367231638419</v>
      </c>
      <c r="CN110" s="53">
        <v>10.342437869822485</v>
      </c>
      <c r="CO110" s="53">
        <v>7.2007750769312997</v>
      </c>
      <c r="CP110" s="53">
        <v>3.8225075190152609</v>
      </c>
      <c r="CQ110" s="53">
        <v>3.0673481049852271</v>
      </c>
      <c r="CR110" s="53">
        <v>3.0763249774478094</v>
      </c>
      <c r="CS110" s="53">
        <v>5.1745432887559177</v>
      </c>
      <c r="CT110" s="53">
        <v>8.4158660486729264</v>
      </c>
      <c r="CU110" s="53">
        <v>9.6568401487530071</v>
      </c>
      <c r="CV110" s="53">
        <v>10.646804347826086</v>
      </c>
      <c r="CW110" s="53">
        <v>11.391840000000002</v>
      </c>
      <c r="CX110" s="53">
        <v>11.780164086687307</v>
      </c>
      <c r="CY110" s="53">
        <v>9.3965649717514133</v>
      </c>
      <c r="CZ110" s="53">
        <v>7.706130177514793</v>
      </c>
      <c r="DA110" s="53">
        <v>5.9675064906427657</v>
      </c>
      <c r="DB110" s="53">
        <v>3.2179744142648694</v>
      </c>
      <c r="DC110" s="53">
        <v>2.5732049928914043</v>
      </c>
      <c r="DD110" s="53">
        <v>2.2330481678005358</v>
      </c>
      <c r="DE110" s="53">
        <v>4.1993500066896532</v>
      </c>
      <c r="DF110" s="53">
        <v>6.0938781600030776</v>
      </c>
      <c r="DG110" s="53">
        <v>7.142981094546017</v>
      </c>
      <c r="DH110" s="53">
        <v>7.8565675057208235</v>
      </c>
      <c r="DI110" s="53">
        <v>9.1158490140845085</v>
      </c>
      <c r="DJ110" s="53">
        <v>8.8078142414860672</v>
      </c>
      <c r="DK110" s="53">
        <v>6.2337627118644079</v>
      </c>
      <c r="DL110" s="53">
        <v>5.0698224852071005</v>
      </c>
      <c r="DM110" s="53">
        <v>4.7342379043542309</v>
      </c>
      <c r="DN110" s="53">
        <v>2.613441309514478</v>
      </c>
      <c r="DO110" s="53">
        <v>2.0790618807975809</v>
      </c>
      <c r="DP110" s="54">
        <v>636</v>
      </c>
      <c r="DQ110" s="54">
        <v>736</v>
      </c>
      <c r="DR110" s="54">
        <v>847</v>
      </c>
      <c r="DS110" s="54">
        <v>1084</v>
      </c>
      <c r="DT110" s="54">
        <v>1418</v>
      </c>
      <c r="DU110" s="54">
        <v>1806</v>
      </c>
      <c r="DV110" s="54">
        <v>1835</v>
      </c>
      <c r="DW110" s="54">
        <v>1904</v>
      </c>
      <c r="DX110" s="54">
        <v>1611</v>
      </c>
      <c r="DY110" s="54">
        <v>1261</v>
      </c>
      <c r="DZ110" s="54">
        <v>956</v>
      </c>
      <c r="EA110" s="54">
        <v>700</v>
      </c>
      <c r="EB110" s="54">
        <v>1</v>
      </c>
      <c r="EC110" s="55">
        <v>0.9</v>
      </c>
      <c r="ED110" s="55" t="s">
        <v>35</v>
      </c>
      <c r="EE110" s="56">
        <v>1</v>
      </c>
      <c r="EF110" s="57" t="s">
        <v>289</v>
      </c>
      <c r="EG110" s="35"/>
      <c r="EH110" s="58">
        <v>104</v>
      </c>
      <c r="EI110" s="58" t="s">
        <v>243</v>
      </c>
      <c r="EJ110" s="58">
        <v>104</v>
      </c>
      <c r="EK110" s="58" t="s">
        <v>244</v>
      </c>
      <c r="EL110" s="58">
        <v>105</v>
      </c>
      <c r="EM110" s="58" t="s">
        <v>244</v>
      </c>
      <c r="EN110" s="58">
        <v>105</v>
      </c>
      <c r="EP110" s="58">
        <v>104</v>
      </c>
      <c r="EQ110" s="35">
        <v>4832</v>
      </c>
      <c r="ER110" s="35">
        <v>279</v>
      </c>
      <c r="ES110" s="59">
        <v>-2.6799999999999997</v>
      </c>
      <c r="ET110" s="35">
        <v>-20</v>
      </c>
      <c r="EU110" s="35">
        <v>31</v>
      </c>
      <c r="EV110" s="35">
        <v>28</v>
      </c>
      <c r="EW110" s="35">
        <v>31</v>
      </c>
      <c r="EX110" s="35">
        <v>30</v>
      </c>
      <c r="EY110" s="35">
        <v>31</v>
      </c>
      <c r="EZ110" s="35">
        <v>3</v>
      </c>
      <c r="FA110" s="35">
        <v>0</v>
      </c>
      <c r="FB110" s="35">
        <v>3</v>
      </c>
      <c r="FC110" s="35">
        <v>30</v>
      </c>
      <c r="FD110" s="35">
        <v>31</v>
      </c>
      <c r="FE110" s="35">
        <v>30</v>
      </c>
      <c r="FF110" s="35">
        <v>31</v>
      </c>
      <c r="FG110" s="59">
        <v>1.25</v>
      </c>
      <c r="FH110" s="59">
        <v>2.2799999999999998</v>
      </c>
      <c r="FI110" s="59">
        <v>3.5</v>
      </c>
      <c r="FJ110" s="59">
        <v>4.5599999999999996</v>
      </c>
      <c r="FK110" s="59">
        <v>5.61</v>
      </c>
      <c r="FL110" s="59">
        <v>5.86</v>
      </c>
      <c r="FM110" s="59">
        <v>6.19</v>
      </c>
      <c r="FN110" s="59">
        <v>5.08</v>
      </c>
      <c r="FO110" s="59">
        <v>3.92</v>
      </c>
      <c r="FP110" s="59">
        <v>2.58</v>
      </c>
      <c r="FQ110" s="59">
        <v>1.42</v>
      </c>
      <c r="FR110" s="59">
        <v>1.08</v>
      </c>
      <c r="FS110" s="60">
        <v>0.37</v>
      </c>
      <c r="FT110" s="60">
        <v>0.56999999999999995</v>
      </c>
      <c r="FU110" s="60">
        <v>0.53</v>
      </c>
      <c r="FV110" s="60">
        <v>0.32</v>
      </c>
      <c r="FW110" s="60">
        <v>0.13</v>
      </c>
      <c r="FX110" s="60">
        <v>0.34</v>
      </c>
      <c r="FY110" s="60">
        <v>0.74</v>
      </c>
      <c r="FZ110" s="60">
        <v>1</v>
      </c>
      <c r="GA110" s="60">
        <v>0.6</v>
      </c>
      <c r="GB110" s="60">
        <v>0.34</v>
      </c>
      <c r="GC110" s="60">
        <v>0.02</v>
      </c>
      <c r="GD110" s="60">
        <v>0.26</v>
      </c>
    </row>
    <row r="111" spans="1:186" x14ac:dyDescent="0.2">
      <c r="A111" s="28">
        <v>105</v>
      </c>
      <c r="B111" s="50" t="s">
        <v>244</v>
      </c>
      <c r="C111" s="50" t="s">
        <v>245</v>
      </c>
      <c r="D111" s="50" t="s">
        <v>244</v>
      </c>
      <c r="E111" s="35">
        <v>1190</v>
      </c>
      <c r="F111" s="51"/>
      <c r="G111" s="51"/>
      <c r="H111" s="51"/>
      <c r="I111" s="51"/>
      <c r="J111" s="51"/>
      <c r="K111" s="51"/>
      <c r="L111" s="52">
        <v>-4.22</v>
      </c>
      <c r="M111" s="52">
        <v>-1.29</v>
      </c>
      <c r="N111" s="52">
        <v>3.3</v>
      </c>
      <c r="O111" s="52">
        <v>7.6</v>
      </c>
      <c r="P111" s="52">
        <v>11.02</v>
      </c>
      <c r="Q111" s="52">
        <v>15.02</v>
      </c>
      <c r="R111" s="52">
        <v>16.68</v>
      </c>
      <c r="S111" s="52">
        <v>16</v>
      </c>
      <c r="T111" s="52">
        <v>12.87</v>
      </c>
      <c r="U111" s="52">
        <v>7.11</v>
      </c>
      <c r="V111" s="52">
        <v>1.06</v>
      </c>
      <c r="W111" s="52">
        <v>-3.24</v>
      </c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53">
        <v>4.6080000000000005</v>
      </c>
      <c r="AW111" s="53">
        <v>8.2080000000000002</v>
      </c>
      <c r="AX111" s="53">
        <v>12.888000000000002</v>
      </c>
      <c r="AY111" s="53">
        <v>16.704000000000001</v>
      </c>
      <c r="AZ111" s="53">
        <v>20.411999999999999</v>
      </c>
      <c r="BA111" s="53">
        <v>21.708000000000002</v>
      </c>
      <c r="BB111" s="53">
        <v>22.896000000000001</v>
      </c>
      <c r="BC111" s="53">
        <v>18.792000000000002</v>
      </c>
      <c r="BD111" s="53">
        <v>14.508000000000001</v>
      </c>
      <c r="BE111" s="53">
        <v>9.2880000000000003</v>
      </c>
      <c r="BF111" s="53">
        <v>5.1839999999999993</v>
      </c>
      <c r="BG111" s="53">
        <v>3.8880000000000003</v>
      </c>
      <c r="BH111" s="53">
        <v>7.9248771184525344</v>
      </c>
      <c r="BI111" s="53">
        <v>9.8073080352714523</v>
      </c>
      <c r="BJ111" s="53">
        <v>13.867282849462256</v>
      </c>
      <c r="BK111" s="53">
        <v>13.200840381509506</v>
      </c>
      <c r="BL111" s="53">
        <v>10.357805491990847</v>
      </c>
      <c r="BM111" s="53">
        <v>9.8817261971830987</v>
      </c>
      <c r="BN111" s="53">
        <v>10.786402476780184</v>
      </c>
      <c r="BO111" s="53">
        <v>11.171389830508474</v>
      </c>
      <c r="BP111" s="53">
        <v>12.57032967032967</v>
      </c>
      <c r="BQ111" s="53">
        <v>10.207409341231454</v>
      </c>
      <c r="BR111" s="53">
        <v>7.7289080261301448</v>
      </c>
      <c r="BS111" s="53">
        <v>6.4541355886068237</v>
      </c>
      <c r="BT111" s="53">
        <v>5.9692746742189495</v>
      </c>
      <c r="BU111" s="53">
        <v>7.9785223030468186</v>
      </c>
      <c r="BV111" s="53">
        <v>12.425286724115006</v>
      </c>
      <c r="BW111" s="53">
        <v>12.792530311558963</v>
      </c>
      <c r="BX111" s="53">
        <v>11.96927917620137</v>
      </c>
      <c r="BY111" s="53">
        <v>11.973032112676059</v>
      </c>
      <c r="BZ111" s="53">
        <v>12.972037151702786</v>
      </c>
      <c r="CA111" s="53">
        <v>12.038440677966102</v>
      </c>
      <c r="CB111" s="53">
        <v>11.601494505494506</v>
      </c>
      <c r="CC111" s="53">
        <v>8.7040922090813773</v>
      </c>
      <c r="CD111" s="53">
        <v>5.8026268396080223</v>
      </c>
      <c r="CE111" s="53">
        <v>4.7607418467960256</v>
      </c>
      <c r="CF111" s="53">
        <v>4.0136722299853647</v>
      </c>
      <c r="CG111" s="53">
        <v>6.1497365708221841</v>
      </c>
      <c r="CH111" s="53">
        <v>10.983290598767756</v>
      </c>
      <c r="CI111" s="53">
        <v>12.384220241608421</v>
      </c>
      <c r="CJ111" s="53">
        <v>13.580752860411897</v>
      </c>
      <c r="CK111" s="53">
        <v>14.064338028169017</v>
      </c>
      <c r="CL111" s="53">
        <v>15.157671826625387</v>
      </c>
      <c r="CM111" s="53">
        <v>12.905491525423729</v>
      </c>
      <c r="CN111" s="53">
        <v>10.632659340659341</v>
      </c>
      <c r="CO111" s="53">
        <v>7.2007750769312997</v>
      </c>
      <c r="CP111" s="53">
        <v>3.8763456530858984</v>
      </c>
      <c r="CQ111" s="53">
        <v>3.0673481049852271</v>
      </c>
      <c r="CR111" s="53">
        <v>3.1501567769065568</v>
      </c>
      <c r="CS111" s="53">
        <v>5.1745432887559177</v>
      </c>
      <c r="CT111" s="53">
        <v>8.6082287012140224</v>
      </c>
      <c r="CU111" s="53">
        <v>9.8262583969767459</v>
      </c>
      <c r="CV111" s="53">
        <v>10.760673913043476</v>
      </c>
      <c r="CW111" s="53">
        <v>11.722320000000002</v>
      </c>
      <c r="CX111" s="53">
        <v>12.103690402476779</v>
      </c>
      <c r="CY111" s="53">
        <v>9.6555254237288146</v>
      </c>
      <c r="CZ111" s="53">
        <v>7.9223736263736271</v>
      </c>
      <c r="DA111" s="53">
        <v>5.9675064906427657</v>
      </c>
      <c r="DB111" s="53">
        <v>3.2632979975643743</v>
      </c>
      <c r="DC111" s="53">
        <v>2.5732049928914043</v>
      </c>
      <c r="DD111" s="53">
        <v>2.2866413238277485</v>
      </c>
      <c r="DE111" s="53">
        <v>4.1993500066896532</v>
      </c>
      <c r="DF111" s="53">
        <v>6.233166803660291</v>
      </c>
      <c r="DG111" s="53">
        <v>7.2682965523450713</v>
      </c>
      <c r="DH111" s="53">
        <v>7.9405949656750563</v>
      </c>
      <c r="DI111" s="53">
        <v>9.3803019718309866</v>
      </c>
      <c r="DJ111" s="53">
        <v>9.0497089783281712</v>
      </c>
      <c r="DK111" s="53">
        <v>6.4055593220338984</v>
      </c>
      <c r="DL111" s="53">
        <v>5.2120879120879131</v>
      </c>
      <c r="DM111" s="53">
        <v>4.7342379043542309</v>
      </c>
      <c r="DN111" s="53">
        <v>2.6502503420428507</v>
      </c>
      <c r="DO111" s="53">
        <v>2.0790618807975809</v>
      </c>
      <c r="DP111" s="54">
        <v>636</v>
      </c>
      <c r="DQ111" s="54">
        <v>736</v>
      </c>
      <c r="DR111" s="54">
        <v>847</v>
      </c>
      <c r="DS111" s="54">
        <v>1084</v>
      </c>
      <c r="DT111" s="54">
        <v>1418</v>
      </c>
      <c r="DU111" s="54">
        <v>1806</v>
      </c>
      <c r="DV111" s="54">
        <v>1835</v>
      </c>
      <c r="DW111" s="54">
        <v>1904</v>
      </c>
      <c r="DX111" s="54">
        <v>1611</v>
      </c>
      <c r="DY111" s="54">
        <v>1261</v>
      </c>
      <c r="DZ111" s="54">
        <v>956</v>
      </c>
      <c r="EA111" s="54">
        <v>700</v>
      </c>
      <c r="EB111" s="54">
        <v>1</v>
      </c>
      <c r="EC111" s="55">
        <v>0.9</v>
      </c>
      <c r="ED111" s="55" t="s">
        <v>35</v>
      </c>
      <c r="EE111" s="56">
        <v>1</v>
      </c>
      <c r="EF111" s="57" t="s">
        <v>289</v>
      </c>
      <c r="EG111" s="35"/>
      <c r="EH111" s="58">
        <v>105</v>
      </c>
      <c r="EI111" s="58" t="s">
        <v>245</v>
      </c>
      <c r="EJ111" s="58">
        <v>105</v>
      </c>
      <c r="EK111" s="58" t="s">
        <v>169</v>
      </c>
      <c r="EL111" s="58">
        <v>65</v>
      </c>
      <c r="EM111" s="58" t="s">
        <v>169</v>
      </c>
      <c r="EN111" s="58">
        <v>65</v>
      </c>
      <c r="EP111" s="58">
        <v>105</v>
      </c>
      <c r="EQ111" s="35">
        <v>4238</v>
      </c>
      <c r="ER111" s="35">
        <v>251</v>
      </c>
      <c r="ES111" s="59">
        <v>-3.120000000000001</v>
      </c>
      <c r="ET111" s="35">
        <v>-17</v>
      </c>
      <c r="EU111" s="35">
        <v>31</v>
      </c>
      <c r="EV111" s="35">
        <v>28</v>
      </c>
      <c r="EW111" s="35">
        <v>31</v>
      </c>
      <c r="EX111" s="35">
        <v>30</v>
      </c>
      <c r="EY111" s="35">
        <v>19</v>
      </c>
      <c r="EZ111" s="35">
        <v>0</v>
      </c>
      <c r="FA111" s="35">
        <v>0</v>
      </c>
      <c r="FB111" s="35">
        <v>0</v>
      </c>
      <c r="FC111" s="35">
        <v>20</v>
      </c>
      <c r="FD111" s="35">
        <v>31</v>
      </c>
      <c r="FE111" s="35">
        <v>30</v>
      </c>
      <c r="FF111" s="35">
        <v>31</v>
      </c>
      <c r="FG111" s="59">
        <v>1.28</v>
      </c>
      <c r="FH111" s="59">
        <v>2.2799999999999998</v>
      </c>
      <c r="FI111" s="59">
        <v>3.58</v>
      </c>
      <c r="FJ111" s="59">
        <v>4.6399999999999997</v>
      </c>
      <c r="FK111" s="59">
        <v>5.67</v>
      </c>
      <c r="FL111" s="59">
        <v>6.03</v>
      </c>
      <c r="FM111" s="59">
        <v>6.36</v>
      </c>
      <c r="FN111" s="59">
        <v>5.22</v>
      </c>
      <c r="FO111" s="59">
        <v>4.03</v>
      </c>
      <c r="FP111" s="59">
        <v>2.58</v>
      </c>
      <c r="FQ111" s="59">
        <v>1.44</v>
      </c>
      <c r="FR111" s="59">
        <v>1.08</v>
      </c>
      <c r="FS111" s="60">
        <v>0</v>
      </c>
      <c r="FT111" s="60">
        <v>0</v>
      </c>
      <c r="FU111" s="60">
        <v>0.04</v>
      </c>
      <c r="FV111" s="60">
        <v>0.2</v>
      </c>
      <c r="FW111" s="60">
        <v>0.38</v>
      </c>
      <c r="FX111" s="60">
        <v>0.7</v>
      </c>
      <c r="FY111" s="60">
        <v>0.87</v>
      </c>
      <c r="FZ111" s="60">
        <v>1</v>
      </c>
      <c r="GA111" s="60">
        <v>0.96</v>
      </c>
      <c r="GB111" s="60">
        <v>0.45</v>
      </c>
      <c r="GC111" s="60">
        <v>0</v>
      </c>
      <c r="GD111" s="60">
        <v>0.01</v>
      </c>
    </row>
    <row r="112" spans="1:186" x14ac:dyDescent="0.2">
      <c r="A112" s="28">
        <v>106</v>
      </c>
      <c r="B112" s="50" t="s">
        <v>247</v>
      </c>
      <c r="C112" s="50" t="s">
        <v>246</v>
      </c>
      <c r="D112" s="50" t="s">
        <v>247</v>
      </c>
      <c r="E112" s="35">
        <v>671</v>
      </c>
      <c r="F112" s="51"/>
      <c r="G112" s="51"/>
      <c r="H112" s="51"/>
      <c r="I112" s="51"/>
      <c r="J112" s="51"/>
      <c r="K112" s="51"/>
      <c r="L112" s="52">
        <v>-3.37</v>
      </c>
      <c r="M112" s="52">
        <v>-0.14000000000000001</v>
      </c>
      <c r="N112" s="52">
        <v>5.2</v>
      </c>
      <c r="O112" s="52">
        <v>10.1</v>
      </c>
      <c r="P112" s="52">
        <v>13.99</v>
      </c>
      <c r="Q112" s="52">
        <v>18.55</v>
      </c>
      <c r="R112" s="52">
        <v>20.45</v>
      </c>
      <c r="S112" s="52">
        <v>19.670000000000002</v>
      </c>
      <c r="T112" s="52">
        <v>16.11</v>
      </c>
      <c r="U112" s="52">
        <v>9.5399999999999991</v>
      </c>
      <c r="V112" s="52">
        <v>2.64</v>
      </c>
      <c r="W112" s="52">
        <v>-2.2599999999999998</v>
      </c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53">
        <v>4.1040000000000001</v>
      </c>
      <c r="AW112" s="53">
        <v>7.992</v>
      </c>
      <c r="AX112" s="53">
        <v>11.808</v>
      </c>
      <c r="AY112" s="53">
        <v>15.408000000000001</v>
      </c>
      <c r="AZ112" s="53">
        <v>19.691999999999997</v>
      </c>
      <c r="BA112" s="53">
        <v>19.512</v>
      </c>
      <c r="BB112" s="53">
        <v>20.591999999999999</v>
      </c>
      <c r="BC112" s="53">
        <v>16.884000000000004</v>
      </c>
      <c r="BD112" s="53">
        <v>12.996</v>
      </c>
      <c r="BE112" s="53">
        <v>9.2159999999999993</v>
      </c>
      <c r="BF112" s="53">
        <v>4.7160000000000002</v>
      </c>
      <c r="BG112" s="53">
        <v>3.7080000000000002</v>
      </c>
      <c r="BH112" s="53">
        <v>7.0580936836217871</v>
      </c>
      <c r="BI112" s="53">
        <v>9.5492209817116773</v>
      </c>
      <c r="BJ112" s="53">
        <v>12.705220040848101</v>
      </c>
      <c r="BK112" s="53">
        <v>12.176637248461356</v>
      </c>
      <c r="BL112" s="53">
        <v>9.9924508009153303</v>
      </c>
      <c r="BM112" s="53">
        <v>8.8820822535211263</v>
      </c>
      <c r="BN112" s="53">
        <v>9.7009783281733721</v>
      </c>
      <c r="BO112" s="53">
        <v>10.037129943502826</v>
      </c>
      <c r="BP112" s="53">
        <v>11.260270498732035</v>
      </c>
      <c r="BQ112" s="53">
        <v>10.128282137035862</v>
      </c>
      <c r="BR112" s="53">
        <v>7.0311593848822858</v>
      </c>
      <c r="BS112" s="53">
        <v>6.1553330150602115</v>
      </c>
      <c r="BT112" s="53">
        <v>5.3163852567262513</v>
      </c>
      <c r="BU112" s="53">
        <v>7.7685611898087448</v>
      </c>
      <c r="BV112" s="53">
        <v>11.384061579636095</v>
      </c>
      <c r="BW112" s="53">
        <v>11.800006408075943</v>
      </c>
      <c r="BX112" s="53">
        <v>11.547082379862697</v>
      </c>
      <c r="BY112" s="53">
        <v>10.761829859154931</v>
      </c>
      <c r="BZ112" s="53">
        <v>11.666674922600617</v>
      </c>
      <c r="CA112" s="53">
        <v>10.816146892655368</v>
      </c>
      <c r="CB112" s="53">
        <v>10.392405748098055</v>
      </c>
      <c r="CC112" s="53">
        <v>8.6366186260652409</v>
      </c>
      <c r="CD112" s="53">
        <v>5.2787785832545202</v>
      </c>
      <c r="CE112" s="53">
        <v>4.5403371316665799</v>
      </c>
      <c r="CF112" s="53">
        <v>3.574676829830715</v>
      </c>
      <c r="CG112" s="53">
        <v>5.9879013979058113</v>
      </c>
      <c r="CH112" s="53">
        <v>10.062903118424087</v>
      </c>
      <c r="CI112" s="53">
        <v>11.423375567690528</v>
      </c>
      <c r="CJ112" s="53">
        <v>13.101713958810066</v>
      </c>
      <c r="CK112" s="53">
        <v>12.641577464788734</v>
      </c>
      <c r="CL112" s="53">
        <v>13.632371517027863</v>
      </c>
      <c r="CM112" s="53">
        <v>11.595163841807912</v>
      </c>
      <c r="CN112" s="53">
        <v>9.524540997464074</v>
      </c>
      <c r="CO112" s="53">
        <v>7.1449551150946231</v>
      </c>
      <c r="CP112" s="53">
        <v>3.5263977816267555</v>
      </c>
      <c r="CQ112" s="53">
        <v>2.9253412482729479</v>
      </c>
      <c r="CR112" s="53">
        <v>2.8056083794324018</v>
      </c>
      <c r="CS112" s="53">
        <v>5.0383710969465518</v>
      </c>
      <c r="CT112" s="53">
        <v>7.8868687541849143</v>
      </c>
      <c r="CU112" s="53">
        <v>9.0638762799699304</v>
      </c>
      <c r="CV112" s="53">
        <v>10.381108695652172</v>
      </c>
      <c r="CW112" s="53">
        <v>10.536480000000001</v>
      </c>
      <c r="CX112" s="53">
        <v>10.885708978328172</v>
      </c>
      <c r="CY112" s="53">
        <v>8.6751751412429403</v>
      </c>
      <c r="CZ112" s="53">
        <v>7.096716821639899</v>
      </c>
      <c r="DA112" s="53">
        <v>5.9212467504052242</v>
      </c>
      <c r="DB112" s="53">
        <v>2.9686947061175912</v>
      </c>
      <c r="DC112" s="53">
        <v>2.454075132109395</v>
      </c>
      <c r="DD112" s="53">
        <v>2.0365399290340882</v>
      </c>
      <c r="DE112" s="53">
        <v>4.0888407959872941</v>
      </c>
      <c r="DF112" s="53">
        <v>5.7108343899457408</v>
      </c>
      <c r="DG112" s="53">
        <v>6.7043769922493333</v>
      </c>
      <c r="DH112" s="53">
        <v>7.660503432494278</v>
      </c>
      <c r="DI112" s="53">
        <v>8.4313825352112666</v>
      </c>
      <c r="DJ112" s="53">
        <v>8.1390464396284798</v>
      </c>
      <c r="DK112" s="53">
        <v>5.7551864406779671</v>
      </c>
      <c r="DL112" s="53">
        <v>4.6688926458157232</v>
      </c>
      <c r="DM112" s="53">
        <v>4.6975383857158253</v>
      </c>
      <c r="DN112" s="53">
        <v>2.4109916306084269</v>
      </c>
      <c r="DO112" s="53">
        <v>1.9828090159458411</v>
      </c>
      <c r="DP112" s="54">
        <v>636</v>
      </c>
      <c r="DQ112" s="54">
        <v>736</v>
      </c>
      <c r="DR112" s="54">
        <v>847</v>
      </c>
      <c r="DS112" s="54">
        <v>1084</v>
      </c>
      <c r="DT112" s="54">
        <v>1418</v>
      </c>
      <c r="DU112" s="54">
        <v>1806</v>
      </c>
      <c r="DV112" s="54">
        <v>1835</v>
      </c>
      <c r="DW112" s="54">
        <v>1904</v>
      </c>
      <c r="DX112" s="54">
        <v>1611</v>
      </c>
      <c r="DY112" s="54">
        <v>1261</v>
      </c>
      <c r="DZ112" s="54">
        <v>956</v>
      </c>
      <c r="EA112" s="54">
        <v>700</v>
      </c>
      <c r="EB112" s="54">
        <v>1</v>
      </c>
      <c r="EC112" s="55">
        <v>0.9</v>
      </c>
      <c r="ED112" s="55" t="s">
        <v>35</v>
      </c>
      <c r="EE112" s="56">
        <v>1</v>
      </c>
      <c r="EF112" s="57" t="s">
        <v>289</v>
      </c>
      <c r="EG112" s="35"/>
      <c r="EH112" s="58">
        <v>106</v>
      </c>
      <c r="EI112" s="58" t="s">
        <v>246</v>
      </c>
      <c r="EJ112" s="58">
        <v>106</v>
      </c>
      <c r="EK112" s="58" t="s">
        <v>172</v>
      </c>
      <c r="EL112" s="58">
        <v>66</v>
      </c>
      <c r="EM112" s="58" t="s">
        <v>172</v>
      </c>
      <c r="EN112" s="58">
        <v>66</v>
      </c>
      <c r="EP112" s="58">
        <v>106</v>
      </c>
      <c r="EQ112" s="35">
        <v>3613</v>
      </c>
      <c r="ER112" s="35">
        <v>219</v>
      </c>
      <c r="ES112" s="59">
        <v>-3.5</v>
      </c>
      <c r="ET112" s="35">
        <v>-17</v>
      </c>
      <c r="EU112" s="35">
        <v>31</v>
      </c>
      <c r="EV112" s="35">
        <v>28</v>
      </c>
      <c r="EW112" s="35">
        <v>31</v>
      </c>
      <c r="EX112" s="35">
        <v>30</v>
      </c>
      <c r="EY112" s="35">
        <v>3</v>
      </c>
      <c r="EZ112" s="35">
        <v>0</v>
      </c>
      <c r="FA112" s="35">
        <v>0</v>
      </c>
      <c r="FB112" s="35">
        <v>0</v>
      </c>
      <c r="FC112" s="35">
        <v>4</v>
      </c>
      <c r="FD112" s="35">
        <v>31</v>
      </c>
      <c r="FE112" s="35">
        <v>30</v>
      </c>
      <c r="FF112" s="35">
        <v>31</v>
      </c>
      <c r="FG112" s="59">
        <v>1.1399999999999999</v>
      </c>
      <c r="FH112" s="59">
        <v>2.2200000000000002</v>
      </c>
      <c r="FI112" s="59">
        <v>3.28</v>
      </c>
      <c r="FJ112" s="59">
        <v>4.28</v>
      </c>
      <c r="FK112" s="59">
        <v>5.47</v>
      </c>
      <c r="FL112" s="59">
        <v>5.42</v>
      </c>
      <c r="FM112" s="59">
        <v>5.72</v>
      </c>
      <c r="FN112" s="59">
        <v>4.6900000000000004</v>
      </c>
      <c r="FO112" s="59">
        <v>3.61</v>
      </c>
      <c r="FP112" s="59">
        <v>2.56</v>
      </c>
      <c r="FQ112" s="59">
        <v>1.31</v>
      </c>
      <c r="FR112" s="59">
        <v>1.03</v>
      </c>
      <c r="FS112" s="60">
        <v>1</v>
      </c>
      <c r="FT112" s="60">
        <v>1</v>
      </c>
      <c r="FU112" s="60">
        <v>0.84</v>
      </c>
      <c r="FV112" s="60">
        <v>0.23</v>
      </c>
      <c r="FW112" s="60">
        <v>0.1</v>
      </c>
      <c r="FX112" s="60">
        <v>0.26</v>
      </c>
      <c r="FY112" s="60">
        <v>0.72</v>
      </c>
      <c r="FZ112" s="60">
        <v>1</v>
      </c>
      <c r="GA112" s="60">
        <v>0.43</v>
      </c>
      <c r="GB112" s="60">
        <v>0.18</v>
      </c>
      <c r="GC112" s="60">
        <v>0.02</v>
      </c>
      <c r="GD112" s="60">
        <v>0.45</v>
      </c>
    </row>
    <row r="113" spans="1:186" x14ac:dyDescent="0.2">
      <c r="A113" s="28">
        <v>107</v>
      </c>
      <c r="B113" s="50" t="s">
        <v>249</v>
      </c>
      <c r="C113" s="50" t="s">
        <v>248</v>
      </c>
      <c r="D113" s="50" t="s">
        <v>249</v>
      </c>
      <c r="E113" s="35">
        <v>880</v>
      </c>
      <c r="F113" s="51"/>
      <c r="G113" s="51"/>
      <c r="H113" s="51"/>
      <c r="I113" s="51"/>
      <c r="J113" s="51"/>
      <c r="K113" s="51"/>
      <c r="L113" s="52">
        <v>-3.8</v>
      </c>
      <c r="M113" s="52">
        <v>-0.69</v>
      </c>
      <c r="N113" s="52">
        <v>4.46</v>
      </c>
      <c r="O113" s="52">
        <v>9.17</v>
      </c>
      <c r="P113" s="52">
        <v>12.93</v>
      </c>
      <c r="Q113" s="52">
        <v>17.32</v>
      </c>
      <c r="R113" s="52">
        <v>19.14</v>
      </c>
      <c r="S113" s="52">
        <v>18.39</v>
      </c>
      <c r="T113" s="52">
        <v>14.96</v>
      </c>
      <c r="U113" s="52">
        <v>8.64</v>
      </c>
      <c r="V113" s="52">
        <v>1.99</v>
      </c>
      <c r="W113" s="52">
        <v>-2.72</v>
      </c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53">
        <v>4.7160000000000002</v>
      </c>
      <c r="AW113" s="53">
        <v>8.7119999999999997</v>
      </c>
      <c r="AX113" s="53">
        <v>13.284000000000001</v>
      </c>
      <c r="AY113" s="53">
        <v>17.388000000000002</v>
      </c>
      <c r="AZ113" s="53">
        <v>21.096</v>
      </c>
      <c r="BA113" s="53">
        <v>21.888000000000002</v>
      </c>
      <c r="BB113" s="53">
        <v>23.003999999999998</v>
      </c>
      <c r="BC113" s="53">
        <v>19.008000000000003</v>
      </c>
      <c r="BD113" s="53">
        <v>14.4</v>
      </c>
      <c r="BE113" s="53">
        <v>9.5039999999999996</v>
      </c>
      <c r="BF113" s="53">
        <v>5.2919999999999998</v>
      </c>
      <c r="BG113" s="53">
        <v>3.8880000000000003</v>
      </c>
      <c r="BH113" s="53">
        <v>8.1106164259162661</v>
      </c>
      <c r="BI113" s="53">
        <v>10.409511160244261</v>
      </c>
      <c r="BJ113" s="53">
        <v>14.293372545954114</v>
      </c>
      <c r="BK113" s="53">
        <v>13.741392035062697</v>
      </c>
      <c r="BL113" s="53">
        <v>10.704892448512586</v>
      </c>
      <c r="BM113" s="53">
        <v>9.9636642253521135</v>
      </c>
      <c r="BN113" s="53">
        <v>10.837281733746126</v>
      </c>
      <c r="BO113" s="53">
        <v>11.299796610169492</v>
      </c>
      <c r="BP113" s="53">
        <v>12.476754015215553</v>
      </c>
      <c r="BQ113" s="53">
        <v>10.444790953818233</v>
      </c>
      <c r="BR113" s="53">
        <v>7.88992694334119</v>
      </c>
      <c r="BS113" s="53">
        <v>6.4541355886068237</v>
      </c>
      <c r="BT113" s="53">
        <v>6.1091795493959564</v>
      </c>
      <c r="BU113" s="53">
        <v>8.4684315672689916</v>
      </c>
      <c r="BV113" s="53">
        <v>12.807069277090607</v>
      </c>
      <c r="BW113" s="53">
        <v>13.316362371730559</v>
      </c>
      <c r="BX113" s="53">
        <v>12.37036613272311</v>
      </c>
      <c r="BY113" s="53">
        <v>12.072310985915495</v>
      </c>
      <c r="BZ113" s="53">
        <v>13.033226006191947</v>
      </c>
      <c r="CA113" s="53">
        <v>12.176813559322035</v>
      </c>
      <c r="CB113" s="53">
        <v>11.515131022823329</v>
      </c>
      <c r="CC113" s="53">
        <v>8.9065129581297811</v>
      </c>
      <c r="CD113" s="53">
        <v>5.9235148987665225</v>
      </c>
      <c r="CE113" s="53">
        <v>4.7607418467960256</v>
      </c>
      <c r="CF113" s="53">
        <v>4.1077426728756468</v>
      </c>
      <c r="CG113" s="53">
        <v>6.5273519742937216</v>
      </c>
      <c r="CH113" s="53">
        <v>11.3207660082271</v>
      </c>
      <c r="CI113" s="53">
        <v>12.891332708398423</v>
      </c>
      <c r="CJ113" s="53">
        <v>14.035839816933636</v>
      </c>
      <c r="CK113" s="53">
        <v>14.180957746478876</v>
      </c>
      <c r="CL113" s="53">
        <v>15.229170278637769</v>
      </c>
      <c r="CM113" s="53">
        <v>13.053830508474578</v>
      </c>
      <c r="CN113" s="53">
        <v>10.553508030431107</v>
      </c>
      <c r="CO113" s="53">
        <v>7.3682349624413304</v>
      </c>
      <c r="CP113" s="53">
        <v>3.9571028541918549</v>
      </c>
      <c r="CQ113" s="53">
        <v>3.0673481049852271</v>
      </c>
      <c r="CR113" s="53">
        <v>3.2239885763653042</v>
      </c>
      <c r="CS113" s="53">
        <v>5.4922784029777727</v>
      </c>
      <c r="CT113" s="53">
        <v>8.8727273484580298</v>
      </c>
      <c r="CU113" s="53">
        <v>10.228626736508122</v>
      </c>
      <c r="CV113" s="53">
        <v>11.121260869565216</v>
      </c>
      <c r="CW113" s="53">
        <v>11.819520000000002</v>
      </c>
      <c r="CX113" s="53">
        <v>12.160783281733742</v>
      </c>
      <c r="CY113" s="53">
        <v>9.7665084745762734</v>
      </c>
      <c r="CZ113" s="53">
        <v>7.8633981403212179</v>
      </c>
      <c r="DA113" s="53">
        <v>6.1062857113553877</v>
      </c>
      <c r="DB113" s="53">
        <v>3.3312833725136324</v>
      </c>
      <c r="DC113" s="53">
        <v>2.5732049928914043</v>
      </c>
      <c r="DD113" s="53">
        <v>2.3402344798549612</v>
      </c>
      <c r="DE113" s="53">
        <v>4.4572048316618247</v>
      </c>
      <c r="DF113" s="53">
        <v>6.4246886886889598</v>
      </c>
      <c r="DG113" s="53">
        <v>7.5659207646178226</v>
      </c>
      <c r="DH113" s="53">
        <v>8.206681922196795</v>
      </c>
      <c r="DI113" s="53">
        <v>9.4580822535211269</v>
      </c>
      <c r="DJ113" s="53">
        <v>9.092396284829718</v>
      </c>
      <c r="DK113" s="53">
        <v>6.4791864406779673</v>
      </c>
      <c r="DL113" s="53">
        <v>5.1732882502113275</v>
      </c>
      <c r="DM113" s="53">
        <v>4.844336460269445</v>
      </c>
      <c r="DN113" s="53">
        <v>2.7054638908354103</v>
      </c>
      <c r="DO113" s="53">
        <v>2.0790618807975809</v>
      </c>
      <c r="DP113" s="54">
        <v>636</v>
      </c>
      <c r="DQ113" s="54">
        <v>736</v>
      </c>
      <c r="DR113" s="54">
        <v>847</v>
      </c>
      <c r="DS113" s="54">
        <v>1084</v>
      </c>
      <c r="DT113" s="54">
        <v>1418</v>
      </c>
      <c r="DU113" s="54">
        <v>1806</v>
      </c>
      <c r="DV113" s="54">
        <v>1835</v>
      </c>
      <c r="DW113" s="54">
        <v>1904</v>
      </c>
      <c r="DX113" s="54">
        <v>1611</v>
      </c>
      <c r="DY113" s="54">
        <v>1261</v>
      </c>
      <c r="DZ113" s="54">
        <v>956</v>
      </c>
      <c r="EA113" s="54">
        <v>700</v>
      </c>
      <c r="EB113" s="54">
        <v>1</v>
      </c>
      <c r="EC113" s="55">
        <v>0.9</v>
      </c>
      <c r="ED113" s="55" t="s">
        <v>35</v>
      </c>
      <c r="EE113" s="56">
        <v>1</v>
      </c>
      <c r="EF113" s="57" t="s">
        <v>289</v>
      </c>
      <c r="EG113" s="35"/>
      <c r="EH113" s="58">
        <v>107</v>
      </c>
      <c r="EI113" s="58" t="s">
        <v>248</v>
      </c>
      <c r="EJ113" s="58">
        <v>107</v>
      </c>
      <c r="EK113" s="58" t="s">
        <v>161</v>
      </c>
      <c r="EL113" s="58">
        <v>61</v>
      </c>
      <c r="EM113" s="58" t="s">
        <v>161</v>
      </c>
      <c r="EN113" s="58">
        <v>61</v>
      </c>
      <c r="EP113" s="58">
        <v>107</v>
      </c>
      <c r="EQ113" s="35">
        <v>3883</v>
      </c>
      <c r="ER113" s="35">
        <v>239</v>
      </c>
      <c r="ES113" s="59">
        <v>-3.75</v>
      </c>
      <c r="ET113" s="35">
        <v>-18</v>
      </c>
      <c r="EU113" s="35">
        <v>31</v>
      </c>
      <c r="EV113" s="35">
        <v>28</v>
      </c>
      <c r="EW113" s="35">
        <v>31</v>
      </c>
      <c r="EX113" s="35">
        <v>30</v>
      </c>
      <c r="EY113" s="35">
        <v>13</v>
      </c>
      <c r="EZ113" s="35">
        <v>0</v>
      </c>
      <c r="FA113" s="35">
        <v>0</v>
      </c>
      <c r="FB113" s="35">
        <v>0</v>
      </c>
      <c r="FC113" s="35">
        <v>14</v>
      </c>
      <c r="FD113" s="35">
        <v>31</v>
      </c>
      <c r="FE113" s="35">
        <v>30</v>
      </c>
      <c r="FF113" s="35">
        <v>31</v>
      </c>
      <c r="FG113" s="59">
        <v>1.31</v>
      </c>
      <c r="FH113" s="59">
        <v>2.42</v>
      </c>
      <c r="FI113" s="59">
        <v>3.69</v>
      </c>
      <c r="FJ113" s="59">
        <v>4.83</v>
      </c>
      <c r="FK113" s="59">
        <v>5.86</v>
      </c>
      <c r="FL113" s="59">
        <v>6.08</v>
      </c>
      <c r="FM113" s="59">
        <v>6.39</v>
      </c>
      <c r="FN113" s="59">
        <v>5.28</v>
      </c>
      <c r="FO113" s="59">
        <v>4</v>
      </c>
      <c r="FP113" s="59">
        <v>2.64</v>
      </c>
      <c r="FQ113" s="59">
        <v>1.47</v>
      </c>
      <c r="FR113" s="59">
        <v>1.08</v>
      </c>
      <c r="FS113" s="60">
        <v>0.4</v>
      </c>
      <c r="FT113" s="60">
        <v>0.59</v>
      </c>
      <c r="FU113" s="60">
        <v>0.38</v>
      </c>
      <c r="FV113" s="60">
        <v>0.2</v>
      </c>
      <c r="FW113" s="60">
        <v>0.16</v>
      </c>
      <c r="FX113" s="60">
        <v>0.28999999999999998</v>
      </c>
      <c r="FY113" s="60">
        <v>0.6</v>
      </c>
      <c r="FZ113" s="60">
        <v>0.95</v>
      </c>
      <c r="GA113" s="60">
        <v>0.39</v>
      </c>
      <c r="GB113" s="60">
        <v>0.2</v>
      </c>
      <c r="GC113" s="60">
        <v>0.06</v>
      </c>
      <c r="GD113" s="60">
        <v>0.24</v>
      </c>
    </row>
    <row r="114" spans="1:186" x14ac:dyDescent="0.2">
      <c r="A114" s="28">
        <v>108</v>
      </c>
      <c r="B114" s="50" t="s">
        <v>109</v>
      </c>
      <c r="C114" s="50" t="s">
        <v>250</v>
      </c>
      <c r="D114" s="50" t="s">
        <v>109</v>
      </c>
      <c r="E114" s="35">
        <v>1132</v>
      </c>
      <c r="F114" s="51"/>
      <c r="G114" s="51"/>
      <c r="H114" s="51"/>
      <c r="I114" s="51"/>
      <c r="J114" s="51"/>
      <c r="K114" s="51"/>
      <c r="L114" s="52">
        <v>-4.8</v>
      </c>
      <c r="M114" s="52">
        <v>-1.64</v>
      </c>
      <c r="N114" s="52">
        <v>3.29</v>
      </c>
      <c r="O114" s="52">
        <v>7.92</v>
      </c>
      <c r="P114" s="52">
        <v>11.59</v>
      </c>
      <c r="Q114" s="52">
        <v>15.9</v>
      </c>
      <c r="R114" s="52">
        <v>17.690000000000001</v>
      </c>
      <c r="S114" s="52">
        <v>16.95</v>
      </c>
      <c r="T114" s="52">
        <v>13.59</v>
      </c>
      <c r="U114" s="52">
        <v>7.39</v>
      </c>
      <c r="V114" s="52">
        <v>0.88</v>
      </c>
      <c r="W114" s="52">
        <v>-3.75</v>
      </c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53">
        <v>4.7880000000000003</v>
      </c>
      <c r="AW114" s="53">
        <v>9.2159999999999993</v>
      </c>
      <c r="AX114" s="53">
        <v>13.788</v>
      </c>
      <c r="AY114" s="53">
        <v>18.215999999999998</v>
      </c>
      <c r="AZ114" s="53">
        <v>21.707999999999998</v>
      </c>
      <c r="BA114" s="53">
        <v>22.391999999999999</v>
      </c>
      <c r="BB114" s="53">
        <v>23.4</v>
      </c>
      <c r="BC114" s="53">
        <v>19.512</v>
      </c>
      <c r="BD114" s="53">
        <v>14.616</v>
      </c>
      <c r="BE114" s="53">
        <v>9.6119999999999983</v>
      </c>
      <c r="BF114" s="53">
        <v>5.508</v>
      </c>
      <c r="BG114" s="53">
        <v>3.8880000000000003</v>
      </c>
      <c r="BH114" s="53">
        <v>8.2344426308920866</v>
      </c>
      <c r="BI114" s="53">
        <v>11.011714285217069</v>
      </c>
      <c r="BJ114" s="53">
        <v>14.835668523307385</v>
      </c>
      <c r="BK114" s="53">
        <v>14.395744036732347</v>
      </c>
      <c r="BL114" s="53">
        <v>11.015443935926774</v>
      </c>
      <c r="BM114" s="53">
        <v>10.193090704225353</v>
      </c>
      <c r="BN114" s="53">
        <v>11.023839009287922</v>
      </c>
      <c r="BO114" s="53">
        <v>11.59941242937853</v>
      </c>
      <c r="BP114" s="53">
        <v>12.663905325443785</v>
      </c>
      <c r="BQ114" s="53">
        <v>10.563481760111619</v>
      </c>
      <c r="BR114" s="53">
        <v>8.2119647777632796</v>
      </c>
      <c r="BS114" s="53">
        <v>6.4541355886068237</v>
      </c>
      <c r="BT114" s="53">
        <v>6.2024494661806271</v>
      </c>
      <c r="BU114" s="53">
        <v>8.9583408314911654</v>
      </c>
      <c r="BV114" s="53">
        <v>13.292974344514096</v>
      </c>
      <c r="BW114" s="53">
        <v>13.950474865622489</v>
      </c>
      <c r="BX114" s="53">
        <v>12.72923340961098</v>
      </c>
      <c r="BY114" s="53">
        <v>12.350291830985917</v>
      </c>
      <c r="BZ114" s="53">
        <v>13.257585139318882</v>
      </c>
      <c r="CA114" s="53">
        <v>12.499683615819208</v>
      </c>
      <c r="CB114" s="53">
        <v>11.687857988165678</v>
      </c>
      <c r="CC114" s="53">
        <v>9.0077233326539812</v>
      </c>
      <c r="CD114" s="53">
        <v>6.1652910170835238</v>
      </c>
      <c r="CE114" s="53">
        <v>4.7607418467960256</v>
      </c>
      <c r="CF114" s="53">
        <v>4.1704563014691676</v>
      </c>
      <c r="CG114" s="53">
        <v>6.9049673777652592</v>
      </c>
      <c r="CH114" s="53">
        <v>11.75028016572081</v>
      </c>
      <c r="CI114" s="53">
        <v>13.505205694512631</v>
      </c>
      <c r="CJ114" s="53">
        <v>14.443022883295191</v>
      </c>
      <c r="CK114" s="53">
        <v>14.50749295774648</v>
      </c>
      <c r="CL114" s="53">
        <v>15.491331269349844</v>
      </c>
      <c r="CM114" s="53">
        <v>13.399954802259886</v>
      </c>
      <c r="CN114" s="53">
        <v>10.711810650887573</v>
      </c>
      <c r="CO114" s="53">
        <v>7.4519649051963439</v>
      </c>
      <c r="CP114" s="53">
        <v>4.118617256403768</v>
      </c>
      <c r="CQ114" s="53">
        <v>3.0673481049852271</v>
      </c>
      <c r="CR114" s="53">
        <v>3.2732097760044692</v>
      </c>
      <c r="CS114" s="53">
        <v>5.8100135171996277</v>
      </c>
      <c r="CT114" s="53">
        <v>9.2093619904049451</v>
      </c>
      <c r="CU114" s="53">
        <v>10.715704200151364</v>
      </c>
      <c r="CV114" s="53">
        <v>11.443891304347822</v>
      </c>
      <c r="CW114" s="53">
        <v>12.091680000000002</v>
      </c>
      <c r="CX114" s="53">
        <v>12.370123839009286</v>
      </c>
      <c r="CY114" s="53">
        <v>10.025468926553673</v>
      </c>
      <c r="CZ114" s="53">
        <v>7.9813491124260354</v>
      </c>
      <c r="DA114" s="53">
        <v>6.1756753217116982</v>
      </c>
      <c r="DB114" s="53">
        <v>3.467254122412148</v>
      </c>
      <c r="DC114" s="53">
        <v>2.5732049928914043</v>
      </c>
      <c r="DD114" s="53">
        <v>2.3759632505397699</v>
      </c>
      <c r="DE114" s="53">
        <v>4.7150596566339962</v>
      </c>
      <c r="DF114" s="53">
        <v>6.6684438150890815</v>
      </c>
      <c r="DG114" s="53">
        <v>7.9262027057900983</v>
      </c>
      <c r="DH114" s="53">
        <v>8.4447597254004574</v>
      </c>
      <c r="DI114" s="53">
        <v>9.6758670422535218</v>
      </c>
      <c r="DJ114" s="53">
        <v>9.2489164086687268</v>
      </c>
      <c r="DK114" s="53">
        <v>6.6509830508474579</v>
      </c>
      <c r="DL114" s="53">
        <v>5.2508875739644969</v>
      </c>
      <c r="DM114" s="53">
        <v>4.8993857382270516</v>
      </c>
      <c r="DN114" s="53">
        <v>2.815890988420529</v>
      </c>
      <c r="DO114" s="53">
        <v>2.0790618807975809</v>
      </c>
      <c r="DP114" s="54">
        <v>636</v>
      </c>
      <c r="DQ114" s="54">
        <v>736</v>
      </c>
      <c r="DR114" s="54">
        <v>847</v>
      </c>
      <c r="DS114" s="54">
        <v>1084</v>
      </c>
      <c r="DT114" s="54">
        <v>1418</v>
      </c>
      <c r="DU114" s="54">
        <v>1806</v>
      </c>
      <c r="DV114" s="54">
        <v>1835</v>
      </c>
      <c r="DW114" s="54">
        <v>1904</v>
      </c>
      <c r="DX114" s="54">
        <v>1611</v>
      </c>
      <c r="DY114" s="54">
        <v>1261</v>
      </c>
      <c r="DZ114" s="54">
        <v>956</v>
      </c>
      <c r="EA114" s="54">
        <v>700</v>
      </c>
      <c r="EB114" s="54">
        <v>1</v>
      </c>
      <c r="EC114" s="55">
        <v>0.9</v>
      </c>
      <c r="ED114" s="55" t="s">
        <v>35</v>
      </c>
      <c r="EE114" s="56">
        <v>1</v>
      </c>
      <c r="EF114" s="57" t="s">
        <v>289</v>
      </c>
      <c r="EG114" s="35"/>
      <c r="EH114" s="58">
        <v>108</v>
      </c>
      <c r="EI114" s="58" t="s">
        <v>250</v>
      </c>
      <c r="EJ114" s="58">
        <v>108</v>
      </c>
      <c r="EK114" s="58" t="s">
        <v>38</v>
      </c>
      <c r="EL114" s="58">
        <v>2</v>
      </c>
      <c r="EM114" s="58" t="s">
        <v>38</v>
      </c>
      <c r="EN114" s="58">
        <v>2</v>
      </c>
      <c r="EP114" s="58">
        <v>108</v>
      </c>
      <c r="EQ114" s="35">
        <v>4214</v>
      </c>
      <c r="ER114" s="35">
        <v>247</v>
      </c>
      <c r="ES114" s="59">
        <v>-2.9400000000000013</v>
      </c>
      <c r="ET114" s="35">
        <v>-19</v>
      </c>
      <c r="EU114" s="35">
        <v>31</v>
      </c>
      <c r="EV114" s="35">
        <v>28</v>
      </c>
      <c r="EW114" s="35">
        <v>31</v>
      </c>
      <c r="EX114" s="35">
        <v>30</v>
      </c>
      <c r="EY114" s="35">
        <v>17</v>
      </c>
      <c r="EZ114" s="35">
        <v>0</v>
      </c>
      <c r="FA114" s="35">
        <v>0</v>
      </c>
      <c r="FB114" s="35">
        <v>0</v>
      </c>
      <c r="FC114" s="35">
        <v>18</v>
      </c>
      <c r="FD114" s="35">
        <v>31</v>
      </c>
      <c r="FE114" s="35">
        <v>30</v>
      </c>
      <c r="FF114" s="35">
        <v>31</v>
      </c>
      <c r="FG114" s="59">
        <v>1.33</v>
      </c>
      <c r="FH114" s="59">
        <v>2.56</v>
      </c>
      <c r="FI114" s="59">
        <v>3.83</v>
      </c>
      <c r="FJ114" s="59">
        <v>5.0599999999999996</v>
      </c>
      <c r="FK114" s="59">
        <v>6.03</v>
      </c>
      <c r="FL114" s="59">
        <v>6.22</v>
      </c>
      <c r="FM114" s="59">
        <v>6.5</v>
      </c>
      <c r="FN114" s="59">
        <v>5.42</v>
      </c>
      <c r="FO114" s="59">
        <v>4.0599999999999996</v>
      </c>
      <c r="FP114" s="59">
        <v>2.67</v>
      </c>
      <c r="FQ114" s="59">
        <v>1.53</v>
      </c>
      <c r="FR114" s="59">
        <v>1.08</v>
      </c>
      <c r="FS114" s="60">
        <v>0.6</v>
      </c>
      <c r="FT114" s="60">
        <v>0.72</v>
      </c>
      <c r="FU114" s="60">
        <v>0.62</v>
      </c>
      <c r="FV114" s="60">
        <v>0.21</v>
      </c>
      <c r="FW114" s="60">
        <v>0.12</v>
      </c>
      <c r="FX114" s="60">
        <v>0.26</v>
      </c>
      <c r="FY114" s="60">
        <v>0.74</v>
      </c>
      <c r="FZ114" s="60">
        <v>0.88</v>
      </c>
      <c r="GA114" s="60">
        <v>0.44</v>
      </c>
      <c r="GB114" s="60">
        <v>0.18</v>
      </c>
      <c r="GC114" s="60">
        <v>0</v>
      </c>
      <c r="GD114" s="60">
        <v>0.16</v>
      </c>
    </row>
    <row r="115" spans="1:186" x14ac:dyDescent="0.2">
      <c r="A115" s="28">
        <v>109</v>
      </c>
      <c r="B115" s="50" t="s">
        <v>252</v>
      </c>
      <c r="C115" s="50" t="s">
        <v>251</v>
      </c>
      <c r="D115" s="50" t="s">
        <v>252</v>
      </c>
      <c r="E115" s="35">
        <v>755</v>
      </c>
      <c r="F115" s="51"/>
      <c r="G115" s="51"/>
      <c r="H115" s="51"/>
      <c r="I115" s="51"/>
      <c r="J115" s="51"/>
      <c r="K115" s="51"/>
      <c r="L115" s="52">
        <v>-4.1399999999999997</v>
      </c>
      <c r="M115" s="52">
        <v>-0.88</v>
      </c>
      <c r="N115" s="52">
        <v>4.51</v>
      </c>
      <c r="O115" s="52">
        <v>9.4499999999999993</v>
      </c>
      <c r="P115" s="52">
        <v>13.38</v>
      </c>
      <c r="Q115" s="52">
        <v>17.98</v>
      </c>
      <c r="R115" s="52">
        <v>19.89</v>
      </c>
      <c r="S115" s="52">
        <v>19.100000000000001</v>
      </c>
      <c r="T115" s="52">
        <v>15.51</v>
      </c>
      <c r="U115" s="52">
        <v>8.89</v>
      </c>
      <c r="V115" s="52">
        <v>1.93</v>
      </c>
      <c r="W115" s="52">
        <v>-3.01</v>
      </c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53">
        <v>4.7160000000000002</v>
      </c>
      <c r="AW115" s="53">
        <v>8.7839999999999989</v>
      </c>
      <c r="AX115" s="53">
        <v>13.284000000000001</v>
      </c>
      <c r="AY115" s="53">
        <v>17.496000000000002</v>
      </c>
      <c r="AZ115" s="53">
        <v>21.096</v>
      </c>
      <c r="BA115" s="53">
        <v>21.888000000000002</v>
      </c>
      <c r="BB115" s="53">
        <v>23.003999999999998</v>
      </c>
      <c r="BC115" s="53">
        <v>19.116000000000003</v>
      </c>
      <c r="BD115" s="53">
        <v>14.4</v>
      </c>
      <c r="BE115" s="53">
        <v>9.5039999999999996</v>
      </c>
      <c r="BF115" s="53">
        <v>5.2919999999999998</v>
      </c>
      <c r="BG115" s="53">
        <v>3.8880000000000003</v>
      </c>
      <c r="BH115" s="53">
        <v>8.1106164259162661</v>
      </c>
      <c r="BI115" s="53">
        <v>10.495540178097519</v>
      </c>
      <c r="BJ115" s="53">
        <v>14.293372545954114</v>
      </c>
      <c r="BK115" s="53">
        <v>13.826742296150044</v>
      </c>
      <c r="BL115" s="53">
        <v>10.704892448512586</v>
      </c>
      <c r="BM115" s="53">
        <v>9.9636642253521135</v>
      </c>
      <c r="BN115" s="53">
        <v>10.837281733746126</v>
      </c>
      <c r="BO115" s="53">
        <v>11.364000000000001</v>
      </c>
      <c r="BP115" s="53">
        <v>12.476754015215553</v>
      </c>
      <c r="BQ115" s="53">
        <v>10.444790953818233</v>
      </c>
      <c r="BR115" s="53">
        <v>7.88992694334119</v>
      </c>
      <c r="BS115" s="53">
        <v>6.4541355886068237</v>
      </c>
      <c r="BT115" s="53">
        <v>6.1091795493959564</v>
      </c>
      <c r="BU115" s="53">
        <v>8.5384186050150159</v>
      </c>
      <c r="BV115" s="53">
        <v>12.807069277090607</v>
      </c>
      <c r="BW115" s="53">
        <v>13.399072697020813</v>
      </c>
      <c r="BX115" s="53">
        <v>12.37036613272311</v>
      </c>
      <c r="BY115" s="53">
        <v>12.072310985915495</v>
      </c>
      <c r="BZ115" s="53">
        <v>13.033226006191947</v>
      </c>
      <c r="CA115" s="53">
        <v>12.246</v>
      </c>
      <c r="CB115" s="53">
        <v>11.515131022823329</v>
      </c>
      <c r="CC115" s="53">
        <v>8.9065129581297811</v>
      </c>
      <c r="CD115" s="53">
        <v>5.9235148987665225</v>
      </c>
      <c r="CE115" s="53">
        <v>4.7607418467960256</v>
      </c>
      <c r="CF115" s="53">
        <v>4.1077426728756468</v>
      </c>
      <c r="CG115" s="53">
        <v>6.5812970319325128</v>
      </c>
      <c r="CH115" s="53">
        <v>11.3207660082271</v>
      </c>
      <c r="CI115" s="53">
        <v>12.97140309789158</v>
      </c>
      <c r="CJ115" s="53">
        <v>14.035839816933636</v>
      </c>
      <c r="CK115" s="53">
        <v>14.180957746478876</v>
      </c>
      <c r="CL115" s="53">
        <v>15.229170278637769</v>
      </c>
      <c r="CM115" s="53">
        <v>13.128</v>
      </c>
      <c r="CN115" s="53">
        <v>10.553508030431107</v>
      </c>
      <c r="CO115" s="53">
        <v>7.3682349624413304</v>
      </c>
      <c r="CP115" s="53">
        <v>3.9571028541918549</v>
      </c>
      <c r="CQ115" s="53">
        <v>3.0673481049852271</v>
      </c>
      <c r="CR115" s="53">
        <v>3.2239885763653042</v>
      </c>
      <c r="CS115" s="53">
        <v>5.537669133580895</v>
      </c>
      <c r="CT115" s="53">
        <v>8.8727273484580298</v>
      </c>
      <c r="CU115" s="53">
        <v>10.292158579592025</v>
      </c>
      <c r="CV115" s="53">
        <v>11.121260869565216</v>
      </c>
      <c r="CW115" s="53">
        <v>11.819520000000002</v>
      </c>
      <c r="CX115" s="53">
        <v>12.160783281733742</v>
      </c>
      <c r="CY115" s="53">
        <v>9.822000000000001</v>
      </c>
      <c r="CZ115" s="53">
        <v>7.8633981403212179</v>
      </c>
      <c r="DA115" s="53">
        <v>6.1062857113553877</v>
      </c>
      <c r="DB115" s="53">
        <v>3.3312833725136324</v>
      </c>
      <c r="DC115" s="53">
        <v>2.5732049928914043</v>
      </c>
      <c r="DD115" s="53">
        <v>2.3402344798549612</v>
      </c>
      <c r="DE115" s="53">
        <v>4.494041235229278</v>
      </c>
      <c r="DF115" s="53">
        <v>6.4246886886889598</v>
      </c>
      <c r="DG115" s="53">
        <v>7.6129140612924671</v>
      </c>
      <c r="DH115" s="53">
        <v>8.206681922196795</v>
      </c>
      <c r="DI115" s="53">
        <v>9.4580822535211269</v>
      </c>
      <c r="DJ115" s="53">
        <v>9.092396284829718</v>
      </c>
      <c r="DK115" s="53">
        <v>6.5160000000000009</v>
      </c>
      <c r="DL115" s="53">
        <v>5.1732882502113275</v>
      </c>
      <c r="DM115" s="53">
        <v>4.844336460269445</v>
      </c>
      <c r="DN115" s="53">
        <v>2.7054638908354103</v>
      </c>
      <c r="DO115" s="53">
        <v>2.0790618807975809</v>
      </c>
      <c r="DP115" s="54">
        <v>636</v>
      </c>
      <c r="DQ115" s="54">
        <v>736</v>
      </c>
      <c r="DR115" s="54">
        <v>847</v>
      </c>
      <c r="DS115" s="54">
        <v>1084</v>
      </c>
      <c r="DT115" s="54">
        <v>1418</v>
      </c>
      <c r="DU115" s="54">
        <v>1806</v>
      </c>
      <c r="DV115" s="54">
        <v>1835</v>
      </c>
      <c r="DW115" s="54">
        <v>1904</v>
      </c>
      <c r="DX115" s="54">
        <v>1611</v>
      </c>
      <c r="DY115" s="54">
        <v>1261</v>
      </c>
      <c r="DZ115" s="54">
        <v>956</v>
      </c>
      <c r="EA115" s="54">
        <v>700</v>
      </c>
      <c r="EB115" s="54">
        <v>1</v>
      </c>
      <c r="EC115" s="55">
        <v>0.9</v>
      </c>
      <c r="ED115" s="55" t="s">
        <v>35</v>
      </c>
      <c r="EE115" s="56">
        <v>1</v>
      </c>
      <c r="EF115" s="57" t="s">
        <v>289</v>
      </c>
      <c r="EG115" s="35"/>
      <c r="EH115" s="58">
        <v>109</v>
      </c>
      <c r="EI115" s="58" t="s">
        <v>251</v>
      </c>
      <c r="EJ115" s="58">
        <v>109</v>
      </c>
      <c r="EK115" s="58" t="s">
        <v>95</v>
      </c>
      <c r="EL115" s="58">
        <v>26</v>
      </c>
      <c r="EM115" s="58" t="s">
        <v>95</v>
      </c>
      <c r="EN115" s="58">
        <v>26</v>
      </c>
      <c r="EP115" s="58">
        <v>109</v>
      </c>
      <c r="EQ115" s="35">
        <v>3812</v>
      </c>
      <c r="ER115" s="35">
        <v>227</v>
      </c>
      <c r="ES115" s="59">
        <v>-3.2100000000000009</v>
      </c>
      <c r="ET115" s="35">
        <v>-17</v>
      </c>
      <c r="EU115" s="35">
        <v>31</v>
      </c>
      <c r="EV115" s="35">
        <v>28</v>
      </c>
      <c r="EW115" s="35">
        <v>31</v>
      </c>
      <c r="EX115" s="35">
        <v>30</v>
      </c>
      <c r="EY115" s="35">
        <v>7</v>
      </c>
      <c r="EZ115" s="35">
        <v>0</v>
      </c>
      <c r="FA115" s="35">
        <v>0</v>
      </c>
      <c r="FB115" s="35">
        <v>0</v>
      </c>
      <c r="FC115" s="35">
        <v>8</v>
      </c>
      <c r="FD115" s="35">
        <v>31</v>
      </c>
      <c r="FE115" s="35">
        <v>30</v>
      </c>
      <c r="FF115" s="35">
        <v>31</v>
      </c>
      <c r="FG115" s="59">
        <v>1.31</v>
      </c>
      <c r="FH115" s="59">
        <v>2.44</v>
      </c>
      <c r="FI115" s="59">
        <v>3.69</v>
      </c>
      <c r="FJ115" s="59">
        <v>4.8600000000000003</v>
      </c>
      <c r="FK115" s="59">
        <v>5.86</v>
      </c>
      <c r="FL115" s="59">
        <v>6.08</v>
      </c>
      <c r="FM115" s="59">
        <v>6.39</v>
      </c>
      <c r="FN115" s="59">
        <v>5.31</v>
      </c>
      <c r="FO115" s="59">
        <v>4</v>
      </c>
      <c r="FP115" s="59">
        <v>2.64</v>
      </c>
      <c r="FQ115" s="59">
        <v>1.47</v>
      </c>
      <c r="FR115" s="59">
        <v>1.08</v>
      </c>
      <c r="FS115" s="60">
        <v>0.4</v>
      </c>
      <c r="FT115" s="60">
        <v>0.59</v>
      </c>
      <c r="FU115" s="60">
        <v>0.34</v>
      </c>
      <c r="FV115" s="60">
        <v>0.1</v>
      </c>
      <c r="FW115" s="60">
        <v>7.0000000000000007E-2</v>
      </c>
      <c r="FX115" s="60">
        <v>0.22</v>
      </c>
      <c r="FY115" s="60">
        <v>0.91</v>
      </c>
      <c r="FZ115" s="60">
        <v>1</v>
      </c>
      <c r="GA115" s="60">
        <v>0.45</v>
      </c>
      <c r="GB115" s="60">
        <v>0.19</v>
      </c>
      <c r="GC115" s="60">
        <v>0.01</v>
      </c>
      <c r="GD115" s="60">
        <v>0.31</v>
      </c>
    </row>
    <row r="116" spans="1:186" x14ac:dyDescent="0.2">
      <c r="A116" s="28">
        <v>110</v>
      </c>
      <c r="B116" s="50" t="s">
        <v>106</v>
      </c>
      <c r="C116" s="50" t="s">
        <v>253</v>
      </c>
      <c r="D116" s="50" t="s">
        <v>106</v>
      </c>
      <c r="E116" s="35">
        <v>880</v>
      </c>
      <c r="F116" s="51"/>
      <c r="G116" s="51"/>
      <c r="H116" s="51"/>
      <c r="I116" s="51"/>
      <c r="J116" s="51"/>
      <c r="K116" s="51"/>
      <c r="L116" s="52">
        <v>-2.79</v>
      </c>
      <c r="M116" s="52">
        <v>0.19</v>
      </c>
      <c r="N116" s="52">
        <v>5.1100000000000003</v>
      </c>
      <c r="O116" s="52">
        <v>9.6300000000000008</v>
      </c>
      <c r="P116" s="52">
        <v>13.22</v>
      </c>
      <c r="Q116" s="52">
        <v>17.43</v>
      </c>
      <c r="R116" s="52">
        <v>19.18</v>
      </c>
      <c r="S116" s="52">
        <v>18.46</v>
      </c>
      <c r="T116" s="52">
        <v>15.17</v>
      </c>
      <c r="U116" s="52">
        <v>9.1199999999999992</v>
      </c>
      <c r="V116" s="52">
        <v>2.75</v>
      </c>
      <c r="W116" s="52">
        <v>-1.76</v>
      </c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53">
        <v>4.7160000000000002</v>
      </c>
      <c r="AW116" s="53">
        <v>8.7839999999999989</v>
      </c>
      <c r="AX116" s="53">
        <v>13.392000000000001</v>
      </c>
      <c r="AY116" s="53">
        <v>17.603999999999999</v>
      </c>
      <c r="AZ116" s="53">
        <v>21.203999999999997</v>
      </c>
      <c r="BA116" s="53">
        <v>21.996000000000002</v>
      </c>
      <c r="BB116" s="53">
        <v>23.003999999999998</v>
      </c>
      <c r="BC116" s="53">
        <v>19.116000000000003</v>
      </c>
      <c r="BD116" s="53">
        <v>14.508000000000001</v>
      </c>
      <c r="BE116" s="53">
        <v>9.5039999999999996</v>
      </c>
      <c r="BF116" s="53">
        <v>5.4</v>
      </c>
      <c r="BG116" s="53">
        <v>3.8880000000000003</v>
      </c>
      <c r="BH116" s="53">
        <v>8.1106164259162661</v>
      </c>
      <c r="BI116" s="53">
        <v>10.495540178097519</v>
      </c>
      <c r="BJ116" s="53">
        <v>14.40957882681553</v>
      </c>
      <c r="BK116" s="53">
        <v>13.912092557237388</v>
      </c>
      <c r="BL116" s="53">
        <v>10.759695652173912</v>
      </c>
      <c r="BM116" s="53">
        <v>10.012827042253521</v>
      </c>
      <c r="BN116" s="53">
        <v>10.837281733746126</v>
      </c>
      <c r="BO116" s="53">
        <v>11.364000000000001</v>
      </c>
      <c r="BP116" s="53">
        <v>12.57032967032967</v>
      </c>
      <c r="BQ116" s="53">
        <v>10.444790953818233</v>
      </c>
      <c r="BR116" s="53">
        <v>8.0509458605522344</v>
      </c>
      <c r="BS116" s="53">
        <v>6.4541355886068237</v>
      </c>
      <c r="BT116" s="53">
        <v>6.1091795493959564</v>
      </c>
      <c r="BU116" s="53">
        <v>8.5384186050150159</v>
      </c>
      <c r="BV116" s="53">
        <v>12.911191791538497</v>
      </c>
      <c r="BW116" s="53">
        <v>13.481783022311062</v>
      </c>
      <c r="BX116" s="53">
        <v>12.433695652173911</v>
      </c>
      <c r="BY116" s="53">
        <v>12.131878309859157</v>
      </c>
      <c r="BZ116" s="53">
        <v>13.033226006191947</v>
      </c>
      <c r="CA116" s="53">
        <v>12.246</v>
      </c>
      <c r="CB116" s="53">
        <v>11.601494505494506</v>
      </c>
      <c r="CC116" s="53">
        <v>8.9065129581297811</v>
      </c>
      <c r="CD116" s="53">
        <v>6.0444029579250227</v>
      </c>
      <c r="CE116" s="53">
        <v>4.7607418467960256</v>
      </c>
      <c r="CF116" s="53">
        <v>4.1077426728756468</v>
      </c>
      <c r="CG116" s="53">
        <v>6.5812970319325128</v>
      </c>
      <c r="CH116" s="53">
        <v>11.412804756261467</v>
      </c>
      <c r="CI116" s="53">
        <v>13.051473487384737</v>
      </c>
      <c r="CJ116" s="53">
        <v>14.107695652173911</v>
      </c>
      <c r="CK116" s="53">
        <v>14.250929577464792</v>
      </c>
      <c r="CL116" s="53">
        <v>15.229170278637769</v>
      </c>
      <c r="CM116" s="53">
        <v>13.128</v>
      </c>
      <c r="CN116" s="53">
        <v>10.632659340659341</v>
      </c>
      <c r="CO116" s="53">
        <v>7.3682349624413304</v>
      </c>
      <c r="CP116" s="53">
        <v>4.037860055297811</v>
      </c>
      <c r="CQ116" s="53">
        <v>3.0673481049852271</v>
      </c>
      <c r="CR116" s="53">
        <v>3.2239885763653042</v>
      </c>
      <c r="CS116" s="53">
        <v>5.537669133580895</v>
      </c>
      <c r="CT116" s="53">
        <v>8.9448633431609412</v>
      </c>
      <c r="CU116" s="53">
        <v>10.355690422675924</v>
      </c>
      <c r="CV116" s="53">
        <v>11.17819565217391</v>
      </c>
      <c r="CW116" s="53">
        <v>11.877840000000003</v>
      </c>
      <c r="CX116" s="53">
        <v>12.160783281733742</v>
      </c>
      <c r="CY116" s="53">
        <v>9.822000000000001</v>
      </c>
      <c r="CZ116" s="53">
        <v>7.9223736263736271</v>
      </c>
      <c r="DA116" s="53">
        <v>6.1062857113553877</v>
      </c>
      <c r="DB116" s="53">
        <v>3.3992687474628904</v>
      </c>
      <c r="DC116" s="53">
        <v>2.5732049928914043</v>
      </c>
      <c r="DD116" s="53">
        <v>2.3402344798549612</v>
      </c>
      <c r="DE116" s="53">
        <v>4.494041235229278</v>
      </c>
      <c r="DF116" s="53">
        <v>6.4769219300604144</v>
      </c>
      <c r="DG116" s="53">
        <v>7.6599073579671106</v>
      </c>
      <c r="DH116" s="53">
        <v>8.2486956521739128</v>
      </c>
      <c r="DI116" s="53">
        <v>9.5047504225352117</v>
      </c>
      <c r="DJ116" s="53">
        <v>9.092396284829718</v>
      </c>
      <c r="DK116" s="53">
        <v>6.5160000000000009</v>
      </c>
      <c r="DL116" s="53">
        <v>5.2120879120879131</v>
      </c>
      <c r="DM116" s="53">
        <v>4.844336460269445</v>
      </c>
      <c r="DN116" s="53">
        <v>2.7606774396279699</v>
      </c>
      <c r="DO116" s="53">
        <v>2.0790618807975809</v>
      </c>
      <c r="DP116" s="54">
        <v>636</v>
      </c>
      <c r="DQ116" s="54">
        <v>736</v>
      </c>
      <c r="DR116" s="54">
        <v>847</v>
      </c>
      <c r="DS116" s="54">
        <v>1084</v>
      </c>
      <c r="DT116" s="54">
        <v>1418</v>
      </c>
      <c r="DU116" s="54">
        <v>1806</v>
      </c>
      <c r="DV116" s="54">
        <v>1835</v>
      </c>
      <c r="DW116" s="54">
        <v>1904</v>
      </c>
      <c r="DX116" s="54">
        <v>1611</v>
      </c>
      <c r="DY116" s="54">
        <v>1261</v>
      </c>
      <c r="DZ116" s="54">
        <v>956</v>
      </c>
      <c r="EA116" s="54">
        <v>700</v>
      </c>
      <c r="EB116" s="54">
        <v>1</v>
      </c>
      <c r="EC116" s="55">
        <v>0.9</v>
      </c>
      <c r="ED116" s="55" t="s">
        <v>35</v>
      </c>
      <c r="EE116" s="56">
        <v>1</v>
      </c>
      <c r="EF116" s="57" t="s">
        <v>289</v>
      </c>
      <c r="EG116" s="35"/>
      <c r="EH116" s="58">
        <v>110</v>
      </c>
      <c r="EI116" s="58" t="s">
        <v>253</v>
      </c>
      <c r="EJ116" s="58">
        <v>110</v>
      </c>
      <c r="EK116" s="58" t="s">
        <v>252</v>
      </c>
      <c r="EL116" s="58">
        <v>109</v>
      </c>
      <c r="EM116" s="58" t="s">
        <v>252</v>
      </c>
      <c r="EN116" s="58">
        <v>109</v>
      </c>
      <c r="EP116" s="58">
        <v>110</v>
      </c>
      <c r="EQ116" s="35">
        <v>3661</v>
      </c>
      <c r="ER116" s="35">
        <v>229</v>
      </c>
      <c r="ES116" s="59">
        <v>-4.01</v>
      </c>
      <c r="ET116" s="35">
        <v>-18</v>
      </c>
      <c r="EU116" s="35">
        <v>31</v>
      </c>
      <c r="EV116" s="35">
        <v>28</v>
      </c>
      <c r="EW116" s="35">
        <v>31</v>
      </c>
      <c r="EX116" s="35">
        <v>30</v>
      </c>
      <c r="EY116" s="35">
        <v>8</v>
      </c>
      <c r="EZ116" s="35">
        <v>0</v>
      </c>
      <c r="FA116" s="35">
        <v>0</v>
      </c>
      <c r="FB116" s="35">
        <v>0</v>
      </c>
      <c r="FC116" s="35">
        <v>9</v>
      </c>
      <c r="FD116" s="35">
        <v>31</v>
      </c>
      <c r="FE116" s="35">
        <v>30</v>
      </c>
      <c r="FF116" s="35">
        <v>31</v>
      </c>
      <c r="FG116" s="59">
        <v>1.31</v>
      </c>
      <c r="FH116" s="59">
        <v>2.44</v>
      </c>
      <c r="FI116" s="59">
        <v>3.72</v>
      </c>
      <c r="FJ116" s="59">
        <v>4.8899999999999997</v>
      </c>
      <c r="FK116" s="59">
        <v>5.89</v>
      </c>
      <c r="FL116" s="59">
        <v>6.11</v>
      </c>
      <c r="FM116" s="59">
        <v>6.39</v>
      </c>
      <c r="FN116" s="59">
        <v>5.31</v>
      </c>
      <c r="FO116" s="59">
        <v>4.03</v>
      </c>
      <c r="FP116" s="59">
        <v>2.64</v>
      </c>
      <c r="FQ116" s="59">
        <v>1.5</v>
      </c>
      <c r="FR116" s="59">
        <v>1.08</v>
      </c>
      <c r="FS116" s="60">
        <v>0.14000000000000001</v>
      </c>
      <c r="FT116" s="60">
        <v>0.2</v>
      </c>
      <c r="FU116" s="60">
        <v>0.13</v>
      </c>
      <c r="FV116" s="60">
        <v>0.12</v>
      </c>
      <c r="FW116" s="60">
        <v>0.1</v>
      </c>
      <c r="FX116" s="60">
        <v>0.14000000000000001</v>
      </c>
      <c r="FY116" s="60">
        <v>0.52</v>
      </c>
      <c r="FZ116" s="60">
        <v>0.83</v>
      </c>
      <c r="GA116" s="60">
        <v>0.24</v>
      </c>
      <c r="GB116" s="60">
        <v>0.12</v>
      </c>
      <c r="GC116" s="60">
        <v>0.02</v>
      </c>
      <c r="GD116" s="60">
        <v>0.13</v>
      </c>
    </row>
    <row r="117" spans="1:186" x14ac:dyDescent="0.2">
      <c r="A117" s="28">
        <v>111</v>
      </c>
      <c r="B117" s="50" t="s">
        <v>255</v>
      </c>
      <c r="C117" s="50" t="s">
        <v>254</v>
      </c>
      <c r="D117" s="50" t="s">
        <v>255</v>
      </c>
      <c r="E117" s="35">
        <v>1204</v>
      </c>
      <c r="F117" s="51"/>
      <c r="G117" s="51"/>
      <c r="H117" s="51"/>
      <c r="I117" s="51"/>
      <c r="J117" s="51"/>
      <c r="K117" s="51"/>
      <c r="L117" s="52">
        <v>-4</v>
      </c>
      <c r="M117" s="52">
        <v>-1</v>
      </c>
      <c r="N117" s="52">
        <v>3.7</v>
      </c>
      <c r="O117" s="52">
        <v>8.1</v>
      </c>
      <c r="P117" s="52">
        <v>11.6</v>
      </c>
      <c r="Q117" s="52">
        <v>15.7</v>
      </c>
      <c r="R117" s="52">
        <v>17.399999999999999</v>
      </c>
      <c r="S117" s="52">
        <v>16.7</v>
      </c>
      <c r="T117" s="52">
        <v>13.5</v>
      </c>
      <c r="U117" s="52">
        <v>7.6</v>
      </c>
      <c r="V117" s="52">
        <v>1.4</v>
      </c>
      <c r="W117" s="52">
        <v>-3</v>
      </c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53">
        <v>4.6080000000000005</v>
      </c>
      <c r="AW117" s="53">
        <v>8.7119999999999997</v>
      </c>
      <c r="AX117" s="53">
        <v>13.284000000000001</v>
      </c>
      <c r="AY117" s="53">
        <v>17.388000000000002</v>
      </c>
      <c r="AZ117" s="53">
        <v>20.988</v>
      </c>
      <c r="BA117" s="53">
        <v>21.888000000000002</v>
      </c>
      <c r="BB117" s="53">
        <v>22.896000000000001</v>
      </c>
      <c r="BC117" s="53">
        <v>19.008000000000003</v>
      </c>
      <c r="BD117" s="53">
        <v>14.4</v>
      </c>
      <c r="BE117" s="53">
        <v>9.395999999999999</v>
      </c>
      <c r="BF117" s="53">
        <v>5.2919999999999998</v>
      </c>
      <c r="BG117" s="53">
        <v>3.8880000000000003</v>
      </c>
      <c r="BH117" s="53">
        <v>7.9248771184525344</v>
      </c>
      <c r="BI117" s="53">
        <v>10.409511160244261</v>
      </c>
      <c r="BJ117" s="53">
        <v>14.293372545954114</v>
      </c>
      <c r="BK117" s="53">
        <v>13.741392035062697</v>
      </c>
      <c r="BL117" s="53">
        <v>10.650089244851259</v>
      </c>
      <c r="BM117" s="53">
        <v>9.9636642253521135</v>
      </c>
      <c r="BN117" s="53">
        <v>10.786402476780184</v>
      </c>
      <c r="BO117" s="53">
        <v>11.299796610169492</v>
      </c>
      <c r="BP117" s="53">
        <v>12.476754015215553</v>
      </c>
      <c r="BQ117" s="53">
        <v>10.326100147524842</v>
      </c>
      <c r="BR117" s="53">
        <v>7.88992694334119</v>
      </c>
      <c r="BS117" s="53">
        <v>6.4541355886068237</v>
      </c>
      <c r="BT117" s="53">
        <v>5.9692746742189495</v>
      </c>
      <c r="BU117" s="53">
        <v>8.4684315672689916</v>
      </c>
      <c r="BV117" s="53">
        <v>12.807069277090607</v>
      </c>
      <c r="BW117" s="53">
        <v>13.316362371730559</v>
      </c>
      <c r="BX117" s="53">
        <v>12.307036613272309</v>
      </c>
      <c r="BY117" s="53">
        <v>12.072310985915495</v>
      </c>
      <c r="BZ117" s="53">
        <v>12.972037151702786</v>
      </c>
      <c r="CA117" s="53">
        <v>12.176813559322035</v>
      </c>
      <c r="CB117" s="53">
        <v>11.515131022823329</v>
      </c>
      <c r="CC117" s="53">
        <v>8.8053025836055774</v>
      </c>
      <c r="CD117" s="53">
        <v>5.9235148987665225</v>
      </c>
      <c r="CE117" s="53">
        <v>4.7607418467960256</v>
      </c>
      <c r="CF117" s="53">
        <v>4.0136722299853647</v>
      </c>
      <c r="CG117" s="53">
        <v>6.5273519742937216</v>
      </c>
      <c r="CH117" s="53">
        <v>11.3207660082271</v>
      </c>
      <c r="CI117" s="53">
        <v>12.891332708398423</v>
      </c>
      <c r="CJ117" s="53">
        <v>13.963983981693362</v>
      </c>
      <c r="CK117" s="53">
        <v>14.180957746478876</v>
      </c>
      <c r="CL117" s="53">
        <v>15.157671826625387</v>
      </c>
      <c r="CM117" s="53">
        <v>13.053830508474578</v>
      </c>
      <c r="CN117" s="53">
        <v>10.553508030431107</v>
      </c>
      <c r="CO117" s="53">
        <v>7.2845050196863141</v>
      </c>
      <c r="CP117" s="53">
        <v>3.9571028541918549</v>
      </c>
      <c r="CQ117" s="53">
        <v>3.0673481049852271</v>
      </c>
      <c r="CR117" s="53">
        <v>3.1501567769065568</v>
      </c>
      <c r="CS117" s="53">
        <v>5.4922784029777727</v>
      </c>
      <c r="CT117" s="53">
        <v>8.8727273484580298</v>
      </c>
      <c r="CU117" s="53">
        <v>10.228626736508122</v>
      </c>
      <c r="CV117" s="53">
        <v>11.06432608695652</v>
      </c>
      <c r="CW117" s="53">
        <v>11.819520000000002</v>
      </c>
      <c r="CX117" s="53">
        <v>12.103690402476779</v>
      </c>
      <c r="CY117" s="53">
        <v>9.7665084745762734</v>
      </c>
      <c r="CZ117" s="53">
        <v>7.8633981403212179</v>
      </c>
      <c r="DA117" s="53">
        <v>6.0368961009990763</v>
      </c>
      <c r="DB117" s="53">
        <v>3.3312833725136324</v>
      </c>
      <c r="DC117" s="53">
        <v>2.5732049928914043</v>
      </c>
      <c r="DD117" s="53">
        <v>2.2866413238277485</v>
      </c>
      <c r="DE117" s="53">
        <v>4.4572048316618247</v>
      </c>
      <c r="DF117" s="53">
        <v>6.4246886886889598</v>
      </c>
      <c r="DG117" s="53">
        <v>7.5659207646178226</v>
      </c>
      <c r="DH117" s="53">
        <v>8.1646681922196791</v>
      </c>
      <c r="DI117" s="53">
        <v>9.4580822535211269</v>
      </c>
      <c r="DJ117" s="53">
        <v>9.0497089783281712</v>
      </c>
      <c r="DK117" s="53">
        <v>6.4791864406779673</v>
      </c>
      <c r="DL117" s="53">
        <v>5.1732882502113275</v>
      </c>
      <c r="DM117" s="53">
        <v>4.7892871823118375</v>
      </c>
      <c r="DN117" s="53">
        <v>2.7054638908354103</v>
      </c>
      <c r="DO117" s="53">
        <v>2.0790618807975809</v>
      </c>
      <c r="DP117" s="54">
        <v>636</v>
      </c>
      <c r="DQ117" s="54">
        <v>736</v>
      </c>
      <c r="DR117" s="54">
        <v>847</v>
      </c>
      <c r="DS117" s="54">
        <v>1084</v>
      </c>
      <c r="DT117" s="54">
        <v>1418</v>
      </c>
      <c r="DU117" s="54">
        <v>1806</v>
      </c>
      <c r="DV117" s="54">
        <v>1835</v>
      </c>
      <c r="DW117" s="54">
        <v>1904</v>
      </c>
      <c r="DX117" s="54">
        <v>1611</v>
      </c>
      <c r="DY117" s="54">
        <v>1261</v>
      </c>
      <c r="DZ117" s="54">
        <v>956</v>
      </c>
      <c r="EA117" s="54">
        <v>700</v>
      </c>
      <c r="EB117" s="54">
        <v>1</v>
      </c>
      <c r="EC117" s="55">
        <v>0.9</v>
      </c>
      <c r="ED117" s="55" t="s">
        <v>35</v>
      </c>
      <c r="EE117" s="56">
        <v>1</v>
      </c>
      <c r="EF117" s="57" t="s">
        <v>289</v>
      </c>
      <c r="EG117" s="35"/>
      <c r="EH117" s="58">
        <v>111</v>
      </c>
      <c r="EI117" s="58" t="s">
        <v>254</v>
      </c>
      <c r="EJ117" s="58">
        <v>111</v>
      </c>
      <c r="EK117" s="58" t="s">
        <v>247</v>
      </c>
      <c r="EL117" s="58">
        <v>106</v>
      </c>
      <c r="EM117" s="58" t="s">
        <v>247</v>
      </c>
      <c r="EN117" s="58">
        <v>106</v>
      </c>
      <c r="EP117" s="58">
        <v>111</v>
      </c>
      <c r="EQ117" s="35">
        <v>4155</v>
      </c>
      <c r="ER117" s="35">
        <v>253</v>
      </c>
      <c r="ES117" s="59">
        <v>-3.5799999999999983</v>
      </c>
      <c r="ET117" s="35">
        <v>-19</v>
      </c>
      <c r="EU117" s="35">
        <v>31</v>
      </c>
      <c r="EV117" s="35">
        <v>28</v>
      </c>
      <c r="EW117" s="35">
        <v>31</v>
      </c>
      <c r="EX117" s="35">
        <v>30</v>
      </c>
      <c r="EY117" s="35">
        <v>20</v>
      </c>
      <c r="EZ117" s="35">
        <v>0</v>
      </c>
      <c r="FA117" s="35">
        <v>0</v>
      </c>
      <c r="FB117" s="35">
        <v>0</v>
      </c>
      <c r="FC117" s="35">
        <v>21</v>
      </c>
      <c r="FD117" s="35">
        <v>31</v>
      </c>
      <c r="FE117" s="35">
        <v>30</v>
      </c>
      <c r="FF117" s="35">
        <v>31</v>
      </c>
      <c r="FG117" s="59">
        <v>1.28</v>
      </c>
      <c r="FH117" s="59">
        <v>2.42</v>
      </c>
      <c r="FI117" s="59">
        <v>3.69</v>
      </c>
      <c r="FJ117" s="59">
        <v>4.83</v>
      </c>
      <c r="FK117" s="59">
        <v>5.83</v>
      </c>
      <c r="FL117" s="59">
        <v>6.08</v>
      </c>
      <c r="FM117" s="59">
        <v>6.36</v>
      </c>
      <c r="FN117" s="59">
        <v>5.28</v>
      </c>
      <c r="FO117" s="59">
        <v>4</v>
      </c>
      <c r="FP117" s="59">
        <v>2.61</v>
      </c>
      <c r="FQ117" s="59">
        <v>1.47</v>
      </c>
      <c r="FR117" s="59">
        <v>1.08</v>
      </c>
      <c r="FS117" s="60">
        <v>0.23</v>
      </c>
      <c r="FT117" s="60">
        <v>0.26</v>
      </c>
      <c r="FU117" s="60">
        <v>0.22</v>
      </c>
      <c r="FV117" s="60">
        <v>0.22</v>
      </c>
      <c r="FW117" s="60">
        <v>0.26</v>
      </c>
      <c r="FX117" s="60">
        <v>0.28999999999999998</v>
      </c>
      <c r="FY117" s="60">
        <v>0.59</v>
      </c>
      <c r="FZ117" s="60">
        <v>0.74</v>
      </c>
      <c r="GA117" s="60">
        <v>0.38</v>
      </c>
      <c r="GB117" s="60">
        <v>0.32</v>
      </c>
      <c r="GC117" s="60">
        <v>0.13</v>
      </c>
      <c r="GD117" s="60">
        <v>0.14000000000000001</v>
      </c>
    </row>
    <row r="118" spans="1:186" x14ac:dyDescent="0.2">
      <c r="A118" s="28">
        <v>112</v>
      </c>
      <c r="B118" s="50" t="s">
        <v>173</v>
      </c>
      <c r="C118" s="50" t="s">
        <v>256</v>
      </c>
      <c r="D118" s="50" t="s">
        <v>173</v>
      </c>
      <c r="E118" s="35">
        <v>470</v>
      </c>
      <c r="F118" s="51"/>
      <c r="G118" s="51"/>
      <c r="H118" s="51"/>
      <c r="I118" s="51"/>
      <c r="J118" s="51"/>
      <c r="K118" s="51"/>
      <c r="L118" s="52">
        <v>-0.69</v>
      </c>
      <c r="M118" s="52">
        <v>2.42</v>
      </c>
      <c r="N118" s="52">
        <v>7.38</v>
      </c>
      <c r="O118" s="52">
        <v>11.93</v>
      </c>
      <c r="P118" s="52">
        <v>15.55</v>
      </c>
      <c r="Q118" s="52">
        <v>19.79</v>
      </c>
      <c r="R118" s="52">
        <v>21.55</v>
      </c>
      <c r="S118" s="52">
        <v>20.83</v>
      </c>
      <c r="T118" s="52">
        <v>17.52</v>
      </c>
      <c r="U118" s="52">
        <v>11.41</v>
      </c>
      <c r="V118" s="52">
        <v>5</v>
      </c>
      <c r="W118" s="52">
        <v>0.35</v>
      </c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53">
        <v>4.2839999999999998</v>
      </c>
      <c r="AW118" s="53">
        <v>8.1</v>
      </c>
      <c r="AX118" s="53">
        <v>12.311999999999999</v>
      </c>
      <c r="AY118" s="53">
        <v>15.984000000000002</v>
      </c>
      <c r="AZ118" s="53">
        <v>20.015999999999998</v>
      </c>
      <c r="BA118" s="53">
        <v>20.484000000000002</v>
      </c>
      <c r="BB118" s="53">
        <v>21.599999999999998</v>
      </c>
      <c r="BC118" s="53">
        <v>17.784000000000002</v>
      </c>
      <c r="BD118" s="53">
        <v>13.716000000000001</v>
      </c>
      <c r="BE118" s="53">
        <v>9.2880000000000003</v>
      </c>
      <c r="BF118" s="53">
        <v>4.8959999999999999</v>
      </c>
      <c r="BG118" s="53">
        <v>3.8160000000000003</v>
      </c>
      <c r="BH118" s="53">
        <v>7.3676591960613393</v>
      </c>
      <c r="BI118" s="53">
        <v>9.6782645084915639</v>
      </c>
      <c r="BJ118" s="53">
        <v>13.247516018201372</v>
      </c>
      <c r="BK118" s="53">
        <v>12.631838640927201</v>
      </c>
      <c r="BL118" s="53">
        <v>10.156860411899313</v>
      </c>
      <c r="BM118" s="53">
        <v>9.3245476056338035</v>
      </c>
      <c r="BN118" s="53">
        <v>10.175851393188852</v>
      </c>
      <c r="BO118" s="53">
        <v>10.572158192090397</v>
      </c>
      <c r="BP118" s="53">
        <v>11.884108199492815</v>
      </c>
      <c r="BQ118" s="53">
        <v>10.207409341231454</v>
      </c>
      <c r="BR118" s="53">
        <v>7.2995242469006927</v>
      </c>
      <c r="BS118" s="53">
        <v>6.3346145591881786</v>
      </c>
      <c r="BT118" s="53">
        <v>5.5495600486879288</v>
      </c>
      <c r="BU118" s="53">
        <v>7.8735417464277813</v>
      </c>
      <c r="BV118" s="53">
        <v>11.869966647059586</v>
      </c>
      <c r="BW118" s="53">
        <v>12.241128142957285</v>
      </c>
      <c r="BX118" s="53">
        <v>11.737070938215101</v>
      </c>
      <c r="BY118" s="53">
        <v>11.29793577464789</v>
      </c>
      <c r="BZ118" s="53">
        <v>12.237770897832815</v>
      </c>
      <c r="CA118" s="53">
        <v>11.392700564971753</v>
      </c>
      <c r="CB118" s="53">
        <v>10.968162299239221</v>
      </c>
      <c r="CC118" s="53">
        <v>8.7040922090813773</v>
      </c>
      <c r="CD118" s="53">
        <v>5.4802586818520211</v>
      </c>
      <c r="CE118" s="53">
        <v>4.6725799607442475</v>
      </c>
      <c r="CF118" s="53">
        <v>3.7314609013145184</v>
      </c>
      <c r="CG118" s="53">
        <v>6.0688189843639977</v>
      </c>
      <c r="CH118" s="53">
        <v>10.492417275917798</v>
      </c>
      <c r="CI118" s="53">
        <v>11.85041764498737</v>
      </c>
      <c r="CJ118" s="53">
        <v>13.31728146453089</v>
      </c>
      <c r="CK118" s="53">
        <v>13.271323943661974</v>
      </c>
      <c r="CL118" s="53">
        <v>14.299690402476779</v>
      </c>
      <c r="CM118" s="53">
        <v>12.21324293785311</v>
      </c>
      <c r="CN118" s="53">
        <v>10.05221639898563</v>
      </c>
      <c r="CO118" s="53">
        <v>7.2007750769312997</v>
      </c>
      <c r="CP118" s="53">
        <v>3.6609931168033487</v>
      </c>
      <c r="CQ118" s="53">
        <v>3.0105453623003156</v>
      </c>
      <c r="CR118" s="53">
        <v>2.9286613785303142</v>
      </c>
      <c r="CS118" s="53">
        <v>5.1064571928512352</v>
      </c>
      <c r="CT118" s="53">
        <v>8.2235033961318322</v>
      </c>
      <c r="CU118" s="53">
        <v>9.4027127764174043</v>
      </c>
      <c r="CV118" s="53">
        <v>10.551913043478258</v>
      </c>
      <c r="CW118" s="53">
        <v>11.061360000000001</v>
      </c>
      <c r="CX118" s="53">
        <v>11.418575851393188</v>
      </c>
      <c r="CY118" s="53">
        <v>9.1376045197740137</v>
      </c>
      <c r="CZ118" s="53">
        <v>7.4898867286559598</v>
      </c>
      <c r="DA118" s="53">
        <v>5.9675064906427657</v>
      </c>
      <c r="DB118" s="53">
        <v>3.0820036643663538</v>
      </c>
      <c r="DC118" s="53">
        <v>2.5255530485786006</v>
      </c>
      <c r="DD118" s="53">
        <v>2.1258618557461095</v>
      </c>
      <c r="DE118" s="53">
        <v>4.1440954013384736</v>
      </c>
      <c r="DF118" s="53">
        <v>5.9545895163458642</v>
      </c>
      <c r="DG118" s="53">
        <v>6.9550079078474392</v>
      </c>
      <c r="DH118" s="53">
        <v>7.7865446224256285</v>
      </c>
      <c r="DI118" s="53">
        <v>8.8513960563380287</v>
      </c>
      <c r="DJ118" s="53">
        <v>8.5374613003095945</v>
      </c>
      <c r="DK118" s="53">
        <v>6.0619661016949165</v>
      </c>
      <c r="DL118" s="53">
        <v>4.9275570583262898</v>
      </c>
      <c r="DM118" s="53">
        <v>4.7342379043542309</v>
      </c>
      <c r="DN118" s="53">
        <v>2.5030142119293592</v>
      </c>
      <c r="DO118" s="53">
        <v>2.0405607348568848</v>
      </c>
      <c r="DP118" s="54">
        <v>636</v>
      </c>
      <c r="DQ118" s="54">
        <v>736</v>
      </c>
      <c r="DR118" s="54">
        <v>847</v>
      </c>
      <c r="DS118" s="54">
        <v>1084</v>
      </c>
      <c r="DT118" s="54">
        <v>1418</v>
      </c>
      <c r="DU118" s="54">
        <v>1806</v>
      </c>
      <c r="DV118" s="54">
        <v>1835</v>
      </c>
      <c r="DW118" s="54">
        <v>1904</v>
      </c>
      <c r="DX118" s="54">
        <v>1611</v>
      </c>
      <c r="DY118" s="54">
        <v>1261</v>
      </c>
      <c r="DZ118" s="54">
        <v>956</v>
      </c>
      <c r="EA118" s="54">
        <v>700</v>
      </c>
      <c r="EB118" s="54">
        <v>1</v>
      </c>
      <c r="EC118" s="55">
        <v>0.9</v>
      </c>
      <c r="ED118" s="55" t="s">
        <v>35</v>
      </c>
      <c r="EE118" s="56">
        <v>1</v>
      </c>
      <c r="EF118" s="57" t="s">
        <v>290</v>
      </c>
      <c r="EG118" s="35"/>
      <c r="EH118" s="58">
        <v>112</v>
      </c>
      <c r="EI118" s="58" t="s">
        <v>256</v>
      </c>
      <c r="EJ118" s="58">
        <v>112</v>
      </c>
      <c r="EK118" s="58" t="s">
        <v>76</v>
      </c>
      <c r="EL118" s="58">
        <v>19</v>
      </c>
      <c r="EM118" s="58" t="s">
        <v>76</v>
      </c>
      <c r="EN118" s="58">
        <v>19</v>
      </c>
      <c r="EP118" s="58">
        <v>112</v>
      </c>
      <c r="EQ118" s="35">
        <v>2967</v>
      </c>
      <c r="ER118" s="35">
        <v>197</v>
      </c>
      <c r="ES118" s="59">
        <v>-4.9399999999999995</v>
      </c>
      <c r="ET118" s="35">
        <v>-16</v>
      </c>
      <c r="EU118" s="35">
        <v>31</v>
      </c>
      <c r="EV118" s="35">
        <v>28</v>
      </c>
      <c r="EW118" s="35">
        <v>31</v>
      </c>
      <c r="EX118" s="35">
        <v>23</v>
      </c>
      <c r="EY118" s="35">
        <v>0</v>
      </c>
      <c r="EZ118" s="35">
        <v>0</v>
      </c>
      <c r="FA118" s="35">
        <v>0</v>
      </c>
      <c r="FB118" s="35">
        <v>0</v>
      </c>
      <c r="FC118" s="35">
        <v>0</v>
      </c>
      <c r="FD118" s="35">
        <v>23</v>
      </c>
      <c r="FE118" s="35">
        <v>30</v>
      </c>
      <c r="FF118" s="35">
        <v>31</v>
      </c>
      <c r="FG118" s="59">
        <v>1.19</v>
      </c>
      <c r="FH118" s="59">
        <v>2.25</v>
      </c>
      <c r="FI118" s="59">
        <v>3.42</v>
      </c>
      <c r="FJ118" s="59">
        <v>4.4400000000000004</v>
      </c>
      <c r="FK118" s="59">
        <v>5.56</v>
      </c>
      <c r="FL118" s="59">
        <v>5.69</v>
      </c>
      <c r="FM118" s="59">
        <v>6</v>
      </c>
      <c r="FN118" s="59">
        <v>4.9400000000000004</v>
      </c>
      <c r="FO118" s="59">
        <v>3.81</v>
      </c>
      <c r="FP118" s="59">
        <v>2.58</v>
      </c>
      <c r="FQ118" s="59">
        <v>1.36</v>
      </c>
      <c r="FR118" s="59">
        <v>1.06</v>
      </c>
      <c r="FS118" s="60">
        <v>0.22</v>
      </c>
      <c r="FT118" s="60">
        <v>0.34</v>
      </c>
      <c r="FU118" s="60">
        <v>0.23</v>
      </c>
      <c r="FV118" s="60">
        <v>0.21</v>
      </c>
      <c r="FW118" s="60">
        <v>0.31</v>
      </c>
      <c r="FX118" s="60">
        <v>0.34</v>
      </c>
      <c r="FY118" s="60">
        <v>0.63</v>
      </c>
      <c r="FZ118" s="60">
        <v>0.86</v>
      </c>
      <c r="GA118" s="60">
        <v>0.5</v>
      </c>
      <c r="GB118" s="60">
        <v>0.55000000000000004</v>
      </c>
      <c r="GC118" s="60">
        <v>0.16</v>
      </c>
      <c r="GD118" s="60">
        <v>0.19</v>
      </c>
    </row>
    <row r="119" spans="1:186" x14ac:dyDescent="0.2">
      <c r="A119" s="28">
        <v>113</v>
      </c>
      <c r="B119" s="50" t="s">
        <v>145</v>
      </c>
      <c r="C119" s="50" t="s">
        <v>257</v>
      </c>
      <c r="D119" s="50" t="s">
        <v>145</v>
      </c>
      <c r="E119" s="35">
        <v>1087</v>
      </c>
      <c r="F119" s="51"/>
      <c r="G119" s="51"/>
      <c r="H119" s="51"/>
      <c r="I119" s="51"/>
      <c r="J119" s="51"/>
      <c r="K119" s="51"/>
      <c r="L119" s="52">
        <v>-5.46</v>
      </c>
      <c r="M119" s="52">
        <v>-3.1</v>
      </c>
      <c r="N119" s="52">
        <v>1.6</v>
      </c>
      <c r="O119" s="52">
        <v>6.31</v>
      </c>
      <c r="P119" s="52">
        <v>10.27</v>
      </c>
      <c r="Q119" s="52">
        <v>14.55</v>
      </c>
      <c r="R119" s="52">
        <v>17.010000000000002</v>
      </c>
      <c r="S119" s="52">
        <v>16.579999999999998</v>
      </c>
      <c r="T119" s="52">
        <v>13.26</v>
      </c>
      <c r="U119" s="52">
        <v>7.59</v>
      </c>
      <c r="V119" s="52">
        <v>1.28</v>
      </c>
      <c r="W119" s="52">
        <v>-3.74</v>
      </c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53">
        <v>4.3920000000000003</v>
      </c>
      <c r="AW119" s="53">
        <v>8.1</v>
      </c>
      <c r="AX119" s="53">
        <v>12.383999999999999</v>
      </c>
      <c r="AY119" s="53">
        <v>16.2</v>
      </c>
      <c r="AZ119" s="53">
        <v>20.088000000000001</v>
      </c>
      <c r="BA119" s="53">
        <v>20.808</v>
      </c>
      <c r="BB119" s="53">
        <v>21.888000000000002</v>
      </c>
      <c r="BC119" s="53">
        <v>18</v>
      </c>
      <c r="BD119" s="53">
        <v>13.895999999999999</v>
      </c>
      <c r="BE119" s="53">
        <v>9.2880000000000003</v>
      </c>
      <c r="BF119" s="53">
        <v>5.0039999999999996</v>
      </c>
      <c r="BG119" s="53">
        <v>3.8160000000000003</v>
      </c>
      <c r="BH119" s="53">
        <v>7.5533985035250719</v>
      </c>
      <c r="BI119" s="53">
        <v>9.6782645084915639</v>
      </c>
      <c r="BJ119" s="53">
        <v>13.324986872108983</v>
      </c>
      <c r="BK119" s="53">
        <v>12.802539163101892</v>
      </c>
      <c r="BL119" s="53">
        <v>10.193395881006866</v>
      </c>
      <c r="BM119" s="53">
        <v>9.4720360563380286</v>
      </c>
      <c r="BN119" s="53">
        <v>10.311529411764704</v>
      </c>
      <c r="BO119" s="53">
        <v>10.700564971751412</v>
      </c>
      <c r="BP119" s="53">
        <v>12.040067624683008</v>
      </c>
      <c r="BQ119" s="53">
        <v>10.207409341231454</v>
      </c>
      <c r="BR119" s="53">
        <v>7.460543164111737</v>
      </c>
      <c r="BS119" s="53">
        <v>6.3346145591881786</v>
      </c>
      <c r="BT119" s="53">
        <v>5.6894649238649366</v>
      </c>
      <c r="BU119" s="53">
        <v>7.8735417464277813</v>
      </c>
      <c r="BV119" s="53">
        <v>11.939381656691513</v>
      </c>
      <c r="BW119" s="53">
        <v>12.406548793537787</v>
      </c>
      <c r="BX119" s="53">
        <v>11.77929061784897</v>
      </c>
      <c r="BY119" s="53">
        <v>11.476637746478875</v>
      </c>
      <c r="BZ119" s="53">
        <v>12.400941176470587</v>
      </c>
      <c r="CA119" s="53">
        <v>11.531073446327683</v>
      </c>
      <c r="CB119" s="53">
        <v>11.112101437024512</v>
      </c>
      <c r="CC119" s="53">
        <v>8.7040922090813773</v>
      </c>
      <c r="CD119" s="53">
        <v>5.6011467410105213</v>
      </c>
      <c r="CE119" s="53">
        <v>4.6725799607442475</v>
      </c>
      <c r="CF119" s="53">
        <v>3.8255313442048009</v>
      </c>
      <c r="CG119" s="53">
        <v>6.0688189843639977</v>
      </c>
      <c r="CH119" s="53">
        <v>10.553776441274042</v>
      </c>
      <c r="CI119" s="53">
        <v>12.010558423973684</v>
      </c>
      <c r="CJ119" s="53">
        <v>13.365185354691073</v>
      </c>
      <c r="CK119" s="53">
        <v>13.48123943661972</v>
      </c>
      <c r="CL119" s="53">
        <v>14.490352941176472</v>
      </c>
      <c r="CM119" s="53">
        <v>12.361581920903955</v>
      </c>
      <c r="CN119" s="53">
        <v>10.184135249366019</v>
      </c>
      <c r="CO119" s="53">
        <v>7.2007750769312997</v>
      </c>
      <c r="CP119" s="53">
        <v>3.7417503179093048</v>
      </c>
      <c r="CQ119" s="53">
        <v>3.0105453623003156</v>
      </c>
      <c r="CR119" s="53">
        <v>3.002493177989062</v>
      </c>
      <c r="CS119" s="53">
        <v>5.1064571928512352</v>
      </c>
      <c r="CT119" s="53">
        <v>8.2715940592671053</v>
      </c>
      <c r="CU119" s="53">
        <v>9.5297764625852057</v>
      </c>
      <c r="CV119" s="53">
        <v>10.58986956521739</v>
      </c>
      <c r="CW119" s="53">
        <v>11.236320000000001</v>
      </c>
      <c r="CX119" s="53">
        <v>11.570823529411763</v>
      </c>
      <c r="CY119" s="53">
        <v>9.2485875706214706</v>
      </c>
      <c r="CZ119" s="53">
        <v>7.5881792054099746</v>
      </c>
      <c r="DA119" s="53">
        <v>5.9675064906427657</v>
      </c>
      <c r="DB119" s="53">
        <v>3.1499890393156114</v>
      </c>
      <c r="DC119" s="53">
        <v>2.5255530485786006</v>
      </c>
      <c r="DD119" s="53">
        <v>2.1794550117733227</v>
      </c>
      <c r="DE119" s="53">
        <v>4.1440954013384736</v>
      </c>
      <c r="DF119" s="53">
        <v>5.9894116772601675</v>
      </c>
      <c r="DG119" s="53">
        <v>7.0489945011967281</v>
      </c>
      <c r="DH119" s="53">
        <v>7.8145537757437067</v>
      </c>
      <c r="DI119" s="53">
        <v>8.9914005633802816</v>
      </c>
      <c r="DJ119" s="53">
        <v>8.6512941176470566</v>
      </c>
      <c r="DK119" s="53">
        <v>6.1355932203389836</v>
      </c>
      <c r="DL119" s="53">
        <v>4.9922231614539312</v>
      </c>
      <c r="DM119" s="53">
        <v>4.7342379043542309</v>
      </c>
      <c r="DN119" s="53">
        <v>2.5582277607219184</v>
      </c>
      <c r="DO119" s="53">
        <v>2.0405607348568848</v>
      </c>
      <c r="DP119" s="54">
        <v>636</v>
      </c>
      <c r="DQ119" s="54">
        <v>736</v>
      </c>
      <c r="DR119" s="54">
        <v>847</v>
      </c>
      <c r="DS119" s="54">
        <v>1084</v>
      </c>
      <c r="DT119" s="54">
        <v>1418</v>
      </c>
      <c r="DU119" s="54">
        <v>1806</v>
      </c>
      <c r="DV119" s="54">
        <v>1835</v>
      </c>
      <c r="DW119" s="54">
        <v>1904</v>
      </c>
      <c r="DX119" s="54">
        <v>1611</v>
      </c>
      <c r="DY119" s="54">
        <v>1261</v>
      </c>
      <c r="DZ119" s="54">
        <v>956</v>
      </c>
      <c r="EA119" s="54">
        <v>700</v>
      </c>
      <c r="EB119" s="54">
        <v>1</v>
      </c>
      <c r="EC119" s="55">
        <v>0.9</v>
      </c>
      <c r="ED119" s="55" t="s">
        <v>35</v>
      </c>
      <c r="EE119" s="56">
        <v>1</v>
      </c>
      <c r="EF119" s="57" t="s">
        <v>289</v>
      </c>
      <c r="EG119" s="35"/>
      <c r="EH119" s="58">
        <v>113</v>
      </c>
      <c r="EI119" s="58" t="s">
        <v>257</v>
      </c>
      <c r="EJ119" s="58">
        <v>113</v>
      </c>
      <c r="EK119" s="58" t="s">
        <v>255</v>
      </c>
      <c r="EL119" s="58">
        <v>111</v>
      </c>
      <c r="EM119" s="58" t="s">
        <v>255</v>
      </c>
      <c r="EN119" s="58">
        <v>111</v>
      </c>
      <c r="EP119" s="58">
        <v>113</v>
      </c>
      <c r="EQ119" s="35">
        <v>4419</v>
      </c>
      <c r="ER119" s="35">
        <v>251</v>
      </c>
      <c r="ES119" s="59">
        <v>-2.3900000000000006</v>
      </c>
      <c r="ET119" s="35">
        <v>-19</v>
      </c>
      <c r="EU119" s="35">
        <v>31</v>
      </c>
      <c r="EV119" s="35">
        <v>28</v>
      </c>
      <c r="EW119" s="35">
        <v>31</v>
      </c>
      <c r="EX119" s="35">
        <v>30</v>
      </c>
      <c r="EY119" s="35">
        <v>19</v>
      </c>
      <c r="EZ119" s="35">
        <v>0</v>
      </c>
      <c r="FA119" s="35">
        <v>0</v>
      </c>
      <c r="FB119" s="35">
        <v>0</v>
      </c>
      <c r="FC119" s="35">
        <v>20</v>
      </c>
      <c r="FD119" s="35">
        <v>31</v>
      </c>
      <c r="FE119" s="35">
        <v>30</v>
      </c>
      <c r="FF119" s="35">
        <v>31</v>
      </c>
      <c r="FG119" s="59">
        <v>1.22</v>
      </c>
      <c r="FH119" s="59">
        <v>2.25</v>
      </c>
      <c r="FI119" s="59">
        <v>3.44</v>
      </c>
      <c r="FJ119" s="59">
        <v>4.5</v>
      </c>
      <c r="FK119" s="59">
        <v>5.58</v>
      </c>
      <c r="FL119" s="59">
        <v>5.78</v>
      </c>
      <c r="FM119" s="59">
        <v>6.08</v>
      </c>
      <c r="FN119" s="59">
        <v>5</v>
      </c>
      <c r="FO119" s="59">
        <v>3.86</v>
      </c>
      <c r="FP119" s="59">
        <v>2.58</v>
      </c>
      <c r="FQ119" s="59">
        <v>1.39</v>
      </c>
      <c r="FR119" s="59">
        <v>1.06</v>
      </c>
      <c r="FS119" s="60">
        <v>0.04</v>
      </c>
      <c r="FT119" s="60">
        <v>0.02</v>
      </c>
      <c r="FU119" s="60">
        <v>0.04</v>
      </c>
      <c r="FV119" s="60">
        <v>0.17</v>
      </c>
      <c r="FW119" s="60">
        <v>0.28999999999999998</v>
      </c>
      <c r="FX119" s="60">
        <v>0.28000000000000003</v>
      </c>
      <c r="FY119" s="60">
        <v>0.67</v>
      </c>
      <c r="FZ119" s="60">
        <v>1</v>
      </c>
      <c r="GA119" s="60">
        <v>0.54</v>
      </c>
      <c r="GB119" s="60">
        <v>0.5</v>
      </c>
      <c r="GC119" s="60">
        <v>0.04</v>
      </c>
      <c r="GD119" s="60">
        <v>7.0000000000000007E-2</v>
      </c>
    </row>
    <row r="120" spans="1:186" x14ac:dyDescent="0.2">
      <c r="A120" s="28">
        <v>114</v>
      </c>
      <c r="B120" s="50" t="s">
        <v>157</v>
      </c>
      <c r="C120" s="50" t="s">
        <v>258</v>
      </c>
      <c r="D120" s="50" t="s">
        <v>157</v>
      </c>
      <c r="E120" s="35">
        <v>1182</v>
      </c>
      <c r="F120" s="51"/>
      <c r="G120" s="51"/>
      <c r="H120" s="51"/>
      <c r="I120" s="51"/>
      <c r="J120" s="51"/>
      <c r="K120" s="51"/>
      <c r="L120" s="52">
        <v>-5.46</v>
      </c>
      <c r="M120" s="52">
        <v>-2.2599999999999998</v>
      </c>
      <c r="N120" s="52">
        <v>2.75</v>
      </c>
      <c r="O120" s="52">
        <v>7.43</v>
      </c>
      <c r="P120" s="52">
        <v>11.16</v>
      </c>
      <c r="Q120" s="52">
        <v>15.53</v>
      </c>
      <c r="R120" s="52">
        <v>17.34</v>
      </c>
      <c r="S120" s="52">
        <v>16.59</v>
      </c>
      <c r="T120" s="52">
        <v>13.18</v>
      </c>
      <c r="U120" s="52">
        <v>6.9</v>
      </c>
      <c r="V120" s="52">
        <v>0.3</v>
      </c>
      <c r="W120" s="52">
        <v>-4.3899999999999997</v>
      </c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53">
        <v>4.6080000000000005</v>
      </c>
      <c r="AW120" s="53">
        <v>8.7119999999999997</v>
      </c>
      <c r="AX120" s="53">
        <v>13.284000000000001</v>
      </c>
      <c r="AY120" s="53">
        <v>17.388000000000002</v>
      </c>
      <c r="AZ120" s="53">
        <v>20.988</v>
      </c>
      <c r="BA120" s="53">
        <v>21.888000000000002</v>
      </c>
      <c r="BB120" s="53">
        <v>22.896000000000001</v>
      </c>
      <c r="BC120" s="53">
        <v>19.008000000000003</v>
      </c>
      <c r="BD120" s="53">
        <v>14.4</v>
      </c>
      <c r="BE120" s="53">
        <v>9.395999999999999</v>
      </c>
      <c r="BF120" s="53">
        <v>5.2919999999999998</v>
      </c>
      <c r="BG120" s="53">
        <v>3.8880000000000003</v>
      </c>
      <c r="BH120" s="53">
        <v>7.9248771184525344</v>
      </c>
      <c r="BI120" s="53">
        <v>10.409511160244261</v>
      </c>
      <c r="BJ120" s="53">
        <v>14.293372545954114</v>
      </c>
      <c r="BK120" s="53">
        <v>13.741392035062697</v>
      </c>
      <c r="BL120" s="53">
        <v>10.650089244851259</v>
      </c>
      <c r="BM120" s="53">
        <v>9.9636642253521135</v>
      </c>
      <c r="BN120" s="53">
        <v>10.786402476780184</v>
      </c>
      <c r="BO120" s="53">
        <v>11.299796610169492</v>
      </c>
      <c r="BP120" s="53">
        <v>12.476754015215553</v>
      </c>
      <c r="BQ120" s="53">
        <v>10.326100147524842</v>
      </c>
      <c r="BR120" s="53">
        <v>7.88992694334119</v>
      </c>
      <c r="BS120" s="53">
        <v>6.4541355886068237</v>
      </c>
      <c r="BT120" s="53">
        <v>5.9692746742189495</v>
      </c>
      <c r="BU120" s="53">
        <v>8.4684315672689916</v>
      </c>
      <c r="BV120" s="53">
        <v>12.807069277090607</v>
      </c>
      <c r="BW120" s="53">
        <v>13.316362371730559</v>
      </c>
      <c r="BX120" s="53">
        <v>12.307036613272309</v>
      </c>
      <c r="BY120" s="53">
        <v>12.072310985915495</v>
      </c>
      <c r="BZ120" s="53">
        <v>12.972037151702786</v>
      </c>
      <c r="CA120" s="53">
        <v>12.176813559322035</v>
      </c>
      <c r="CB120" s="53">
        <v>11.515131022823329</v>
      </c>
      <c r="CC120" s="53">
        <v>8.8053025836055774</v>
      </c>
      <c r="CD120" s="53">
        <v>5.9235148987665225</v>
      </c>
      <c r="CE120" s="53">
        <v>4.7607418467960256</v>
      </c>
      <c r="CF120" s="53">
        <v>4.0136722299853647</v>
      </c>
      <c r="CG120" s="53">
        <v>6.5273519742937216</v>
      </c>
      <c r="CH120" s="53">
        <v>11.3207660082271</v>
      </c>
      <c r="CI120" s="53">
        <v>12.891332708398423</v>
      </c>
      <c r="CJ120" s="53">
        <v>13.963983981693362</v>
      </c>
      <c r="CK120" s="53">
        <v>14.180957746478876</v>
      </c>
      <c r="CL120" s="53">
        <v>15.157671826625387</v>
      </c>
      <c r="CM120" s="53">
        <v>13.053830508474578</v>
      </c>
      <c r="CN120" s="53">
        <v>10.553508030431107</v>
      </c>
      <c r="CO120" s="53">
        <v>7.2845050196863141</v>
      </c>
      <c r="CP120" s="53">
        <v>3.9571028541918549</v>
      </c>
      <c r="CQ120" s="53">
        <v>3.0673481049852271</v>
      </c>
      <c r="CR120" s="53">
        <v>3.1501567769065568</v>
      </c>
      <c r="CS120" s="53">
        <v>5.4922784029777727</v>
      </c>
      <c r="CT120" s="53">
        <v>8.8727273484580298</v>
      </c>
      <c r="CU120" s="53">
        <v>10.228626736508122</v>
      </c>
      <c r="CV120" s="53">
        <v>11.06432608695652</v>
      </c>
      <c r="CW120" s="53">
        <v>11.819520000000002</v>
      </c>
      <c r="CX120" s="53">
        <v>12.103690402476779</v>
      </c>
      <c r="CY120" s="53">
        <v>9.7665084745762734</v>
      </c>
      <c r="CZ120" s="53">
        <v>7.8633981403212179</v>
      </c>
      <c r="DA120" s="53">
        <v>6.0368961009990763</v>
      </c>
      <c r="DB120" s="53">
        <v>3.3312833725136324</v>
      </c>
      <c r="DC120" s="53">
        <v>2.5732049928914043</v>
      </c>
      <c r="DD120" s="53">
        <v>2.2866413238277485</v>
      </c>
      <c r="DE120" s="53">
        <v>4.4572048316618247</v>
      </c>
      <c r="DF120" s="53">
        <v>6.4246886886889598</v>
      </c>
      <c r="DG120" s="53">
        <v>7.5659207646178226</v>
      </c>
      <c r="DH120" s="53">
        <v>8.1646681922196791</v>
      </c>
      <c r="DI120" s="53">
        <v>9.4580822535211269</v>
      </c>
      <c r="DJ120" s="53">
        <v>9.0497089783281712</v>
      </c>
      <c r="DK120" s="53">
        <v>6.4791864406779673</v>
      </c>
      <c r="DL120" s="53">
        <v>5.1732882502113275</v>
      </c>
      <c r="DM120" s="53">
        <v>4.7892871823118375</v>
      </c>
      <c r="DN120" s="53">
        <v>2.7054638908354103</v>
      </c>
      <c r="DO120" s="53">
        <v>2.0790618807975809</v>
      </c>
      <c r="DP120" s="54">
        <v>636</v>
      </c>
      <c r="DQ120" s="54">
        <v>736</v>
      </c>
      <c r="DR120" s="54">
        <v>847</v>
      </c>
      <c r="DS120" s="54">
        <v>1084</v>
      </c>
      <c r="DT120" s="54">
        <v>1418</v>
      </c>
      <c r="DU120" s="54">
        <v>1806</v>
      </c>
      <c r="DV120" s="54">
        <v>1835</v>
      </c>
      <c r="DW120" s="54">
        <v>1904</v>
      </c>
      <c r="DX120" s="54">
        <v>1611</v>
      </c>
      <c r="DY120" s="54">
        <v>1261</v>
      </c>
      <c r="DZ120" s="54">
        <v>956</v>
      </c>
      <c r="EA120" s="54">
        <v>700</v>
      </c>
      <c r="EB120" s="54">
        <v>1</v>
      </c>
      <c r="EC120" s="55">
        <v>0.9</v>
      </c>
      <c r="ED120" s="55" t="s">
        <v>35</v>
      </c>
      <c r="EE120" s="56">
        <v>1</v>
      </c>
      <c r="EF120" s="57" t="s">
        <v>289</v>
      </c>
      <c r="EG120" s="35"/>
      <c r="EH120" s="58">
        <v>114</v>
      </c>
      <c r="EI120" s="58" t="s">
        <v>258</v>
      </c>
      <c r="EJ120" s="58">
        <v>114</v>
      </c>
      <c r="EK120" s="58" t="s">
        <v>159</v>
      </c>
      <c r="EL120" s="58">
        <v>60</v>
      </c>
      <c r="EM120" s="58" t="s">
        <v>159</v>
      </c>
      <c r="EN120" s="58">
        <v>60</v>
      </c>
      <c r="EP120" s="58">
        <v>114</v>
      </c>
      <c r="EQ120" s="35">
        <v>4382</v>
      </c>
      <c r="ER120" s="35">
        <v>251</v>
      </c>
      <c r="ES120" s="59">
        <v>-2.5399999999999991</v>
      </c>
      <c r="ET120" s="35">
        <v>-19</v>
      </c>
      <c r="EU120" s="35">
        <v>31</v>
      </c>
      <c r="EV120" s="35">
        <v>28</v>
      </c>
      <c r="EW120" s="35">
        <v>31</v>
      </c>
      <c r="EX120" s="35">
        <v>30</v>
      </c>
      <c r="EY120" s="35">
        <v>19</v>
      </c>
      <c r="EZ120" s="35">
        <v>0</v>
      </c>
      <c r="FA120" s="35">
        <v>0</v>
      </c>
      <c r="FB120" s="35">
        <v>0</v>
      </c>
      <c r="FC120" s="35">
        <v>20</v>
      </c>
      <c r="FD120" s="35">
        <v>31</v>
      </c>
      <c r="FE120" s="35">
        <v>30</v>
      </c>
      <c r="FF120" s="35">
        <v>31</v>
      </c>
      <c r="FG120" s="59">
        <v>1.28</v>
      </c>
      <c r="FH120" s="59">
        <v>2.42</v>
      </c>
      <c r="FI120" s="59">
        <v>3.69</v>
      </c>
      <c r="FJ120" s="59">
        <v>4.83</v>
      </c>
      <c r="FK120" s="59">
        <v>5.83</v>
      </c>
      <c r="FL120" s="59">
        <v>6.08</v>
      </c>
      <c r="FM120" s="59">
        <v>6.36</v>
      </c>
      <c r="FN120" s="59">
        <v>5.28</v>
      </c>
      <c r="FO120" s="59">
        <v>4</v>
      </c>
      <c r="FP120" s="59">
        <v>2.61</v>
      </c>
      <c r="FQ120" s="59">
        <v>1.47</v>
      </c>
      <c r="FR120" s="59">
        <v>1.08</v>
      </c>
      <c r="FS120" s="60">
        <v>0.37</v>
      </c>
      <c r="FT120" s="60">
        <v>0.48</v>
      </c>
      <c r="FU120" s="60">
        <v>0.21</v>
      </c>
      <c r="FV120" s="60">
        <v>0.05</v>
      </c>
      <c r="FW120" s="60">
        <v>0.1</v>
      </c>
      <c r="FX120" s="60">
        <v>0.18</v>
      </c>
      <c r="FY120" s="60">
        <v>0.87</v>
      </c>
      <c r="FZ120" s="60">
        <v>1</v>
      </c>
      <c r="GA120" s="60">
        <v>0.3</v>
      </c>
      <c r="GB120" s="60">
        <v>0.11</v>
      </c>
      <c r="GC120" s="60">
        <v>0.01</v>
      </c>
      <c r="GD120" s="60">
        <v>0.27</v>
      </c>
    </row>
    <row r="121" spans="1:186" x14ac:dyDescent="0.2">
      <c r="A121" s="28">
        <v>115</v>
      </c>
      <c r="B121" s="50" t="s">
        <v>114</v>
      </c>
      <c r="C121" s="50" t="s">
        <v>259</v>
      </c>
      <c r="D121" s="50" t="s">
        <v>114</v>
      </c>
      <c r="E121" s="35">
        <v>1353</v>
      </c>
      <c r="F121" s="51"/>
      <c r="G121" s="51"/>
      <c r="H121" s="51"/>
      <c r="I121" s="51"/>
      <c r="J121" s="51"/>
      <c r="K121" s="51"/>
      <c r="L121" s="52">
        <v>-8.1199999999999992</v>
      </c>
      <c r="M121" s="52">
        <v>-4.72</v>
      </c>
      <c r="N121" s="52">
        <v>0.61</v>
      </c>
      <c r="O121" s="52">
        <v>5.6</v>
      </c>
      <c r="P121" s="52">
        <v>9.57</v>
      </c>
      <c r="Q121" s="52">
        <v>14.22</v>
      </c>
      <c r="R121" s="52">
        <v>16.14</v>
      </c>
      <c r="S121" s="52">
        <v>15.35</v>
      </c>
      <c r="T121" s="52">
        <v>11.72</v>
      </c>
      <c r="U121" s="52">
        <v>5.03</v>
      </c>
      <c r="V121" s="52">
        <v>-2</v>
      </c>
      <c r="W121" s="52">
        <v>-6.99</v>
      </c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53">
        <v>4.3920000000000003</v>
      </c>
      <c r="AW121" s="53">
        <v>8.1</v>
      </c>
      <c r="AX121" s="53">
        <v>12.383999999999999</v>
      </c>
      <c r="AY121" s="53">
        <v>16.091999999999999</v>
      </c>
      <c r="AZ121" s="53">
        <v>20.088000000000001</v>
      </c>
      <c r="BA121" s="53">
        <v>20.700000000000003</v>
      </c>
      <c r="BB121" s="53">
        <v>21.888000000000002</v>
      </c>
      <c r="BC121" s="53">
        <v>18</v>
      </c>
      <c r="BD121" s="53">
        <v>13.788</v>
      </c>
      <c r="BE121" s="53">
        <v>9.2880000000000003</v>
      </c>
      <c r="BF121" s="53">
        <v>5.0039999999999996</v>
      </c>
      <c r="BG121" s="53">
        <v>3.8160000000000003</v>
      </c>
      <c r="BH121" s="53">
        <v>7.5533985035250719</v>
      </c>
      <c r="BI121" s="53">
        <v>9.6782645084915639</v>
      </c>
      <c r="BJ121" s="53">
        <v>13.324986872108983</v>
      </c>
      <c r="BK121" s="53">
        <v>12.717188902014545</v>
      </c>
      <c r="BL121" s="53">
        <v>10.193395881006866</v>
      </c>
      <c r="BM121" s="53">
        <v>9.4228732394366208</v>
      </c>
      <c r="BN121" s="53">
        <v>10.311529411764704</v>
      </c>
      <c r="BO121" s="53">
        <v>10.700564971751412</v>
      </c>
      <c r="BP121" s="53">
        <v>11.946491969568893</v>
      </c>
      <c r="BQ121" s="53">
        <v>10.207409341231454</v>
      </c>
      <c r="BR121" s="53">
        <v>7.460543164111737</v>
      </c>
      <c r="BS121" s="53">
        <v>6.3346145591881786</v>
      </c>
      <c r="BT121" s="53">
        <v>5.6894649238649366</v>
      </c>
      <c r="BU121" s="53">
        <v>7.8735417464277813</v>
      </c>
      <c r="BV121" s="53">
        <v>11.939381656691513</v>
      </c>
      <c r="BW121" s="53">
        <v>12.323838468247535</v>
      </c>
      <c r="BX121" s="53">
        <v>11.77929061784897</v>
      </c>
      <c r="BY121" s="53">
        <v>11.417070422535213</v>
      </c>
      <c r="BZ121" s="53">
        <v>12.400941176470587</v>
      </c>
      <c r="CA121" s="53">
        <v>11.531073446327683</v>
      </c>
      <c r="CB121" s="53">
        <v>11.025737954353337</v>
      </c>
      <c r="CC121" s="53">
        <v>8.7040922090813773</v>
      </c>
      <c r="CD121" s="53">
        <v>5.6011467410105213</v>
      </c>
      <c r="CE121" s="53">
        <v>4.6725799607442475</v>
      </c>
      <c r="CF121" s="53">
        <v>3.8255313442048009</v>
      </c>
      <c r="CG121" s="53">
        <v>6.0688189843639977</v>
      </c>
      <c r="CH121" s="53">
        <v>10.553776441274042</v>
      </c>
      <c r="CI121" s="53">
        <v>11.930488034480526</v>
      </c>
      <c r="CJ121" s="53">
        <v>13.365185354691073</v>
      </c>
      <c r="CK121" s="53">
        <v>13.411267605633805</v>
      </c>
      <c r="CL121" s="53">
        <v>14.490352941176472</v>
      </c>
      <c r="CM121" s="53">
        <v>12.361581920903955</v>
      </c>
      <c r="CN121" s="53">
        <v>10.104983939137785</v>
      </c>
      <c r="CO121" s="53">
        <v>7.2007750769312997</v>
      </c>
      <c r="CP121" s="53">
        <v>3.7417503179093048</v>
      </c>
      <c r="CQ121" s="53">
        <v>3.0105453623003156</v>
      </c>
      <c r="CR121" s="53">
        <v>3.002493177989062</v>
      </c>
      <c r="CS121" s="53">
        <v>5.1064571928512352</v>
      </c>
      <c r="CT121" s="53">
        <v>8.2715940592671053</v>
      </c>
      <c r="CU121" s="53">
        <v>9.466244619501305</v>
      </c>
      <c r="CV121" s="53">
        <v>10.58986956521739</v>
      </c>
      <c r="CW121" s="53">
        <v>11.178000000000001</v>
      </c>
      <c r="CX121" s="53">
        <v>11.570823529411763</v>
      </c>
      <c r="CY121" s="53">
        <v>9.2485875706214706</v>
      </c>
      <c r="CZ121" s="53">
        <v>7.5292037193575663</v>
      </c>
      <c r="DA121" s="53">
        <v>5.9675064906427657</v>
      </c>
      <c r="DB121" s="53">
        <v>3.1499890393156114</v>
      </c>
      <c r="DC121" s="53">
        <v>2.5255530485786006</v>
      </c>
      <c r="DD121" s="53">
        <v>2.1794550117733227</v>
      </c>
      <c r="DE121" s="53">
        <v>4.1440954013384736</v>
      </c>
      <c r="DF121" s="53">
        <v>5.9894116772601675</v>
      </c>
      <c r="DG121" s="53">
        <v>7.0020012045220827</v>
      </c>
      <c r="DH121" s="53">
        <v>7.8145537757437067</v>
      </c>
      <c r="DI121" s="53">
        <v>8.9447323943661967</v>
      </c>
      <c r="DJ121" s="53">
        <v>8.6512941176470566</v>
      </c>
      <c r="DK121" s="53">
        <v>6.1355932203389836</v>
      </c>
      <c r="DL121" s="53">
        <v>4.9534234995773465</v>
      </c>
      <c r="DM121" s="53">
        <v>4.7342379043542309</v>
      </c>
      <c r="DN121" s="53">
        <v>2.5582277607219184</v>
      </c>
      <c r="DO121" s="53">
        <v>2.0405607348568848</v>
      </c>
      <c r="DP121" s="54">
        <v>636</v>
      </c>
      <c r="DQ121" s="54">
        <v>736</v>
      </c>
      <c r="DR121" s="54">
        <v>847</v>
      </c>
      <c r="DS121" s="54">
        <v>1084</v>
      </c>
      <c r="DT121" s="54">
        <v>1418</v>
      </c>
      <c r="DU121" s="54">
        <v>1806</v>
      </c>
      <c r="DV121" s="54">
        <v>1835</v>
      </c>
      <c r="DW121" s="54">
        <v>1904</v>
      </c>
      <c r="DX121" s="54">
        <v>1611</v>
      </c>
      <c r="DY121" s="54">
        <v>1261</v>
      </c>
      <c r="DZ121" s="54">
        <v>956</v>
      </c>
      <c r="EA121" s="54">
        <v>700</v>
      </c>
      <c r="EB121" s="54">
        <v>1</v>
      </c>
      <c r="EC121" s="55">
        <v>0.9</v>
      </c>
      <c r="ED121" s="55" t="s">
        <v>35</v>
      </c>
      <c r="EE121" s="56">
        <v>1</v>
      </c>
      <c r="EF121" s="57" t="s">
        <v>289</v>
      </c>
      <c r="EG121" s="35"/>
      <c r="EH121" s="58">
        <v>115</v>
      </c>
      <c r="EI121" s="58" t="s">
        <v>259</v>
      </c>
      <c r="EJ121" s="58">
        <v>115</v>
      </c>
      <c r="EK121" s="58" t="s">
        <v>249</v>
      </c>
      <c r="EL121" s="58">
        <v>107</v>
      </c>
      <c r="EM121" s="58" t="s">
        <v>249</v>
      </c>
      <c r="EN121" s="58">
        <v>107</v>
      </c>
      <c r="EP121" s="58">
        <v>115</v>
      </c>
      <c r="EQ121" s="35">
        <v>5202</v>
      </c>
      <c r="ER121" s="35">
        <v>287</v>
      </c>
      <c r="ES121" s="59">
        <v>-1.870000000000001</v>
      </c>
      <c r="ET121" s="35">
        <v>-20</v>
      </c>
      <c r="EU121" s="35">
        <v>31</v>
      </c>
      <c r="EV121" s="35">
        <v>28</v>
      </c>
      <c r="EW121" s="35">
        <v>31</v>
      </c>
      <c r="EX121" s="35">
        <v>30</v>
      </c>
      <c r="EY121" s="35">
        <v>31</v>
      </c>
      <c r="EZ121" s="35">
        <v>7</v>
      </c>
      <c r="FA121" s="35">
        <v>0</v>
      </c>
      <c r="FB121" s="35">
        <v>7</v>
      </c>
      <c r="FC121" s="35">
        <v>30</v>
      </c>
      <c r="FD121" s="35">
        <v>31</v>
      </c>
      <c r="FE121" s="35">
        <v>30</v>
      </c>
      <c r="FF121" s="35">
        <v>31</v>
      </c>
      <c r="FG121" s="59">
        <v>1.22</v>
      </c>
      <c r="FH121" s="59">
        <v>2.25</v>
      </c>
      <c r="FI121" s="59">
        <v>3.44</v>
      </c>
      <c r="FJ121" s="59">
        <v>4.47</v>
      </c>
      <c r="FK121" s="59">
        <v>5.58</v>
      </c>
      <c r="FL121" s="59">
        <v>5.75</v>
      </c>
      <c r="FM121" s="59">
        <v>6.08</v>
      </c>
      <c r="FN121" s="59">
        <v>5</v>
      </c>
      <c r="FO121" s="59">
        <v>3.83</v>
      </c>
      <c r="FP121" s="59">
        <v>2.58</v>
      </c>
      <c r="FQ121" s="59">
        <v>1.39</v>
      </c>
      <c r="FR121" s="59">
        <v>1.06</v>
      </c>
      <c r="FS121" s="60">
        <v>0.28000000000000003</v>
      </c>
      <c r="FT121" s="60">
        <v>0.36</v>
      </c>
      <c r="FU121" s="60">
        <v>0.3</v>
      </c>
      <c r="FV121" s="60">
        <v>0.38</v>
      </c>
      <c r="FW121" s="60">
        <v>0.51</v>
      </c>
      <c r="FX121" s="60">
        <v>0.53</v>
      </c>
      <c r="FY121" s="60">
        <v>0.76</v>
      </c>
      <c r="FZ121" s="60">
        <v>0.96</v>
      </c>
      <c r="GA121" s="60">
        <v>0.64</v>
      </c>
      <c r="GB121" s="60">
        <v>0.6</v>
      </c>
      <c r="GC121" s="60">
        <v>0.17</v>
      </c>
      <c r="GD121" s="60">
        <v>0.14000000000000001</v>
      </c>
    </row>
    <row r="122" spans="1:186" x14ac:dyDescent="0.2">
      <c r="A122" s="28">
        <v>116</v>
      </c>
      <c r="B122" s="70" t="s">
        <v>217</v>
      </c>
      <c r="C122" s="70" t="s">
        <v>260</v>
      </c>
      <c r="D122" s="70" t="s">
        <v>217</v>
      </c>
      <c r="E122" s="47">
        <v>1563</v>
      </c>
      <c r="F122" s="71"/>
      <c r="G122" s="72"/>
      <c r="H122" s="72"/>
      <c r="I122" s="72"/>
      <c r="J122" s="72"/>
      <c r="K122" s="73"/>
      <c r="L122" s="74">
        <v>-7.8</v>
      </c>
      <c r="M122" s="74">
        <v>-4.59</v>
      </c>
      <c r="N122" s="74">
        <v>0.43</v>
      </c>
      <c r="O122" s="74">
        <v>5.14</v>
      </c>
      <c r="P122" s="74">
        <v>8.8800000000000008</v>
      </c>
      <c r="Q122" s="74">
        <v>13.26</v>
      </c>
      <c r="R122" s="74">
        <v>15.08</v>
      </c>
      <c r="S122" s="74">
        <v>14.33</v>
      </c>
      <c r="T122" s="74">
        <v>10.91</v>
      </c>
      <c r="U122" s="74">
        <v>4.5999999999999996</v>
      </c>
      <c r="V122" s="74">
        <v>-1.92</v>
      </c>
      <c r="W122" s="74">
        <v>-6.73</v>
      </c>
      <c r="X122" s="75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46">
        <v>4.1040000000000001</v>
      </c>
      <c r="AW122" s="46">
        <v>7.992</v>
      </c>
      <c r="AX122" s="46">
        <v>11.808</v>
      </c>
      <c r="AY122" s="46">
        <v>15.408000000000001</v>
      </c>
      <c r="AZ122" s="46">
        <v>19.691999999999997</v>
      </c>
      <c r="BA122" s="46">
        <v>19.512</v>
      </c>
      <c r="BB122" s="46">
        <v>20.591999999999999</v>
      </c>
      <c r="BC122" s="46">
        <v>16.884000000000004</v>
      </c>
      <c r="BD122" s="46">
        <v>12.996</v>
      </c>
      <c r="BE122" s="46">
        <v>9.2159999999999993</v>
      </c>
      <c r="BF122" s="46">
        <v>4.7160000000000002</v>
      </c>
      <c r="BG122" s="46">
        <v>3.7080000000000002</v>
      </c>
      <c r="BH122" s="46">
        <v>7.0580936836217871</v>
      </c>
      <c r="BI122" s="46">
        <v>9.5492209817116773</v>
      </c>
      <c r="BJ122" s="46">
        <v>12.705220040848101</v>
      </c>
      <c r="BK122" s="46">
        <v>12.176637248461356</v>
      </c>
      <c r="BL122" s="46">
        <v>9.9924508009153303</v>
      </c>
      <c r="BM122" s="46">
        <v>8.8820822535211263</v>
      </c>
      <c r="BN122" s="46">
        <v>9.7009783281733721</v>
      </c>
      <c r="BO122" s="46">
        <v>10.037129943502826</v>
      </c>
      <c r="BP122" s="46">
        <v>11.260270498732035</v>
      </c>
      <c r="BQ122" s="46">
        <v>10.128282137035862</v>
      </c>
      <c r="BR122" s="46">
        <v>7.0311593848822858</v>
      </c>
      <c r="BS122" s="46">
        <v>6.1553330150602115</v>
      </c>
      <c r="BT122" s="46">
        <v>5.3163852567262513</v>
      </c>
      <c r="BU122" s="46">
        <v>7.7685611898087448</v>
      </c>
      <c r="BV122" s="46">
        <v>11.384061579636095</v>
      </c>
      <c r="BW122" s="46">
        <v>11.800006408075943</v>
      </c>
      <c r="BX122" s="46">
        <v>11.547082379862697</v>
      </c>
      <c r="BY122" s="46">
        <v>10.761829859154931</v>
      </c>
      <c r="BZ122" s="46">
        <v>11.666674922600617</v>
      </c>
      <c r="CA122" s="46">
        <v>10.816146892655368</v>
      </c>
      <c r="CB122" s="46">
        <v>10.392405748098055</v>
      </c>
      <c r="CC122" s="46">
        <v>8.6366186260652409</v>
      </c>
      <c r="CD122" s="46">
        <v>5.2787785832545202</v>
      </c>
      <c r="CE122" s="46">
        <v>4.5403371316665799</v>
      </c>
      <c r="CF122" s="46">
        <v>3.574676829830715</v>
      </c>
      <c r="CG122" s="46">
        <v>5.9879013979058113</v>
      </c>
      <c r="CH122" s="46">
        <v>10.062903118424087</v>
      </c>
      <c r="CI122" s="46">
        <v>11.423375567690528</v>
      </c>
      <c r="CJ122" s="46">
        <v>13.101713958810066</v>
      </c>
      <c r="CK122" s="46">
        <v>12.641577464788734</v>
      </c>
      <c r="CL122" s="46">
        <v>13.632371517027863</v>
      </c>
      <c r="CM122" s="46">
        <v>11.595163841807912</v>
      </c>
      <c r="CN122" s="46">
        <v>9.524540997464074</v>
      </c>
      <c r="CO122" s="46">
        <v>7.1449551150946231</v>
      </c>
      <c r="CP122" s="46">
        <v>3.5263977816267555</v>
      </c>
      <c r="CQ122" s="46">
        <v>2.9253412482729479</v>
      </c>
      <c r="CR122" s="46">
        <v>2.8056083794324018</v>
      </c>
      <c r="CS122" s="46">
        <v>5.0383710969465518</v>
      </c>
      <c r="CT122" s="46">
        <v>7.8868687541849143</v>
      </c>
      <c r="CU122" s="46">
        <v>9.0638762799699304</v>
      </c>
      <c r="CV122" s="46">
        <v>10.381108695652172</v>
      </c>
      <c r="CW122" s="46">
        <v>10.536480000000001</v>
      </c>
      <c r="CX122" s="46">
        <v>10.885708978328172</v>
      </c>
      <c r="CY122" s="46">
        <v>8.6751751412429403</v>
      </c>
      <c r="CZ122" s="46">
        <v>7.096716821639899</v>
      </c>
      <c r="DA122" s="46">
        <v>5.9212467504052242</v>
      </c>
      <c r="DB122" s="46">
        <v>2.9686947061175912</v>
      </c>
      <c r="DC122" s="46">
        <v>2.454075132109395</v>
      </c>
      <c r="DD122" s="46">
        <v>2.0365399290340882</v>
      </c>
      <c r="DE122" s="46">
        <v>4.0888407959872941</v>
      </c>
      <c r="DF122" s="46">
        <v>5.7108343899457408</v>
      </c>
      <c r="DG122" s="46">
        <v>6.7043769922493333</v>
      </c>
      <c r="DH122" s="46">
        <v>7.660503432494278</v>
      </c>
      <c r="DI122" s="46">
        <v>8.4313825352112666</v>
      </c>
      <c r="DJ122" s="46">
        <v>8.1390464396284798</v>
      </c>
      <c r="DK122" s="46">
        <v>5.7551864406779671</v>
      </c>
      <c r="DL122" s="46">
        <v>4.6688926458157232</v>
      </c>
      <c r="DM122" s="46">
        <v>4.6975383857158253</v>
      </c>
      <c r="DN122" s="46">
        <v>2.4109916306084269</v>
      </c>
      <c r="DO122" s="46">
        <v>1.9828090159458411</v>
      </c>
      <c r="DP122" s="77">
        <v>636</v>
      </c>
      <c r="DQ122" s="77">
        <v>736</v>
      </c>
      <c r="DR122" s="77">
        <v>847</v>
      </c>
      <c r="DS122" s="77">
        <v>1084</v>
      </c>
      <c r="DT122" s="77">
        <v>1418</v>
      </c>
      <c r="DU122" s="77">
        <v>1806</v>
      </c>
      <c r="DV122" s="77">
        <v>1835</v>
      </c>
      <c r="DW122" s="77">
        <v>1904</v>
      </c>
      <c r="DX122" s="77">
        <v>1611</v>
      </c>
      <c r="DY122" s="77">
        <v>1261</v>
      </c>
      <c r="DZ122" s="77">
        <v>956</v>
      </c>
      <c r="EA122" s="77">
        <v>700</v>
      </c>
      <c r="EB122" s="77">
        <v>1</v>
      </c>
      <c r="EC122" s="78">
        <v>0.9</v>
      </c>
      <c r="ED122" s="78" t="s">
        <v>35</v>
      </c>
      <c r="EE122" s="79">
        <v>1</v>
      </c>
      <c r="EF122" s="80" t="s">
        <v>289</v>
      </c>
      <c r="EG122" s="47"/>
      <c r="EH122" s="81">
        <v>116</v>
      </c>
      <c r="EI122" s="48" t="s">
        <v>260</v>
      </c>
      <c r="EJ122" s="48">
        <v>116</v>
      </c>
      <c r="EK122" s="48" t="s">
        <v>222</v>
      </c>
      <c r="EL122" s="48">
        <v>92</v>
      </c>
      <c r="EM122" s="48" t="s">
        <v>222</v>
      </c>
      <c r="EN122" s="48">
        <v>92</v>
      </c>
      <c r="EO122" s="48"/>
      <c r="EP122" s="49">
        <v>116</v>
      </c>
      <c r="EQ122" s="47">
        <v>5246</v>
      </c>
      <c r="ER122" s="47">
        <v>283</v>
      </c>
      <c r="ES122" s="82">
        <v>-1.4600000000000009</v>
      </c>
      <c r="ET122" s="47">
        <v>-21</v>
      </c>
      <c r="EU122" s="47">
        <v>31</v>
      </c>
      <c r="EV122" s="47">
        <v>28</v>
      </c>
      <c r="EW122" s="47">
        <v>31</v>
      </c>
      <c r="EX122" s="47">
        <v>30</v>
      </c>
      <c r="EY122" s="47">
        <v>31</v>
      </c>
      <c r="EZ122" s="47">
        <v>5</v>
      </c>
      <c r="FA122" s="47">
        <v>0</v>
      </c>
      <c r="FB122" s="47">
        <v>5</v>
      </c>
      <c r="FC122" s="47">
        <v>30</v>
      </c>
      <c r="FD122" s="47">
        <v>31</v>
      </c>
      <c r="FE122" s="47">
        <v>30</v>
      </c>
      <c r="FF122" s="47">
        <v>31</v>
      </c>
      <c r="FG122" s="82">
        <v>1.1399999999999999</v>
      </c>
      <c r="FH122" s="82">
        <v>2.2200000000000002</v>
      </c>
      <c r="FI122" s="82">
        <v>3.28</v>
      </c>
      <c r="FJ122" s="82">
        <v>4.28</v>
      </c>
      <c r="FK122" s="82">
        <v>5.47</v>
      </c>
      <c r="FL122" s="82">
        <v>5.42</v>
      </c>
      <c r="FM122" s="82">
        <v>5.72</v>
      </c>
      <c r="FN122" s="82">
        <v>4.6900000000000004</v>
      </c>
      <c r="FO122" s="82">
        <v>3.61</v>
      </c>
      <c r="FP122" s="82">
        <v>2.56</v>
      </c>
      <c r="FQ122" s="82">
        <v>1.31</v>
      </c>
      <c r="FR122" s="82">
        <v>1.03</v>
      </c>
      <c r="FS122" s="83">
        <v>0.56999999999999995</v>
      </c>
      <c r="FT122" s="83">
        <v>0.73</v>
      </c>
      <c r="FU122" s="83">
        <v>0.6</v>
      </c>
      <c r="FV122" s="83">
        <v>0.35</v>
      </c>
      <c r="FW122" s="83">
        <v>0.3</v>
      </c>
      <c r="FX122" s="83">
        <v>0.38</v>
      </c>
      <c r="FY122" s="83">
        <v>0.72</v>
      </c>
      <c r="FZ122" s="83">
        <v>1</v>
      </c>
      <c r="GA122" s="83">
        <v>0.5</v>
      </c>
      <c r="GB122" s="83">
        <v>0.37</v>
      </c>
      <c r="GC122" s="83">
        <v>0.16</v>
      </c>
      <c r="GD122" s="83">
        <v>0.42</v>
      </c>
    </row>
    <row r="123" spans="1:186" s="84" customFormat="1" x14ac:dyDescent="0.2">
      <c r="F123" s="85"/>
      <c r="G123" s="85"/>
      <c r="H123" s="85"/>
      <c r="I123" s="85"/>
      <c r="J123" s="85"/>
      <c r="K123" s="85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FG123" s="86"/>
      <c r="FS123" s="86"/>
    </row>
    <row r="124" spans="1:186" s="84" customFormat="1" x14ac:dyDescent="0.2">
      <c r="F124" s="85"/>
      <c r="G124" s="85"/>
      <c r="H124" s="85"/>
      <c r="I124" s="85"/>
      <c r="J124" s="85"/>
      <c r="K124" s="85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FG124" s="86"/>
      <c r="FS124" s="86"/>
    </row>
    <row r="125" spans="1:186" s="84" customFormat="1" x14ac:dyDescent="0.2">
      <c r="F125" s="85"/>
      <c r="G125" s="85"/>
      <c r="H125" s="85"/>
      <c r="I125" s="85"/>
      <c r="J125" s="85"/>
      <c r="K125" s="85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FG125" s="86"/>
      <c r="FS125" s="86"/>
    </row>
    <row r="126" spans="1:186" s="84" customFormat="1" x14ac:dyDescent="0.2">
      <c r="C126" s="87" t="s">
        <v>291</v>
      </c>
      <c r="F126" s="85"/>
      <c r="G126" s="85"/>
      <c r="H126" s="85"/>
      <c r="I126" s="85"/>
      <c r="J126" s="85"/>
      <c r="K126" s="85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FG126" s="86"/>
      <c r="FS126" s="86"/>
    </row>
    <row r="127" spans="1:186" s="84" customFormat="1" x14ac:dyDescent="0.2">
      <c r="F127" s="85"/>
      <c r="G127" s="85"/>
      <c r="H127" s="85"/>
      <c r="I127" s="85"/>
      <c r="J127" s="85"/>
      <c r="K127" s="85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FG127" s="86"/>
      <c r="FS127" s="86"/>
    </row>
    <row r="128" spans="1:186" s="84" customFormat="1" x14ac:dyDescent="0.2">
      <c r="F128" s="85"/>
      <c r="G128" s="85"/>
      <c r="H128" s="85"/>
      <c r="I128" s="85"/>
      <c r="J128" s="85"/>
      <c r="K128" s="85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FG128" s="86"/>
      <c r="FS128" s="86"/>
    </row>
    <row r="129" spans="6:11" s="84" customFormat="1" x14ac:dyDescent="0.2">
      <c r="F129" s="88"/>
      <c r="G129" s="88"/>
      <c r="H129" s="88"/>
      <c r="I129" s="88"/>
      <c r="J129" s="88"/>
      <c r="K129" s="88"/>
    </row>
    <row r="130" spans="6:11" s="84" customFormat="1" x14ac:dyDescent="0.2">
      <c r="F130" s="88"/>
      <c r="G130" s="88"/>
      <c r="H130" s="88"/>
      <c r="I130" s="88"/>
      <c r="J130" s="88"/>
      <c r="K130" s="88"/>
    </row>
    <row r="131" spans="6:11" s="84" customFormat="1" x14ac:dyDescent="0.2">
      <c r="F131" s="88"/>
      <c r="G131" s="88"/>
      <c r="H131" s="88"/>
      <c r="I131" s="88"/>
      <c r="J131" s="88"/>
      <c r="K131" s="88"/>
    </row>
    <row r="132" spans="6:11" s="84" customFormat="1" x14ac:dyDescent="0.2">
      <c r="F132" s="88"/>
      <c r="G132" s="88"/>
      <c r="H132" s="88"/>
      <c r="I132" s="88"/>
      <c r="J132" s="88"/>
      <c r="K132" s="88"/>
    </row>
    <row r="133" spans="6:11" s="84" customFormat="1" x14ac:dyDescent="0.2">
      <c r="F133" s="88"/>
      <c r="G133" s="88"/>
      <c r="H133" s="88"/>
      <c r="I133" s="88"/>
      <c r="J133" s="88"/>
      <c r="K133" s="88"/>
    </row>
    <row r="134" spans="6:11" s="84" customFormat="1" x14ac:dyDescent="0.2">
      <c r="F134" s="88"/>
      <c r="G134" s="88"/>
      <c r="H134" s="88"/>
      <c r="I134" s="88"/>
      <c r="J134" s="88"/>
      <c r="K134" s="88"/>
    </row>
    <row r="135" spans="6:11" s="84" customFormat="1" x14ac:dyDescent="0.2">
      <c r="F135" s="88"/>
      <c r="G135" s="88"/>
      <c r="H135" s="88"/>
      <c r="I135" s="88"/>
      <c r="J135" s="88"/>
      <c r="K135" s="88"/>
    </row>
    <row r="136" spans="6:11" s="84" customFormat="1" x14ac:dyDescent="0.2">
      <c r="F136" s="88"/>
      <c r="G136" s="88"/>
      <c r="H136" s="88"/>
      <c r="I136" s="88"/>
      <c r="J136" s="88"/>
      <c r="K136" s="88"/>
    </row>
    <row r="137" spans="6:11" s="84" customFormat="1" x14ac:dyDescent="0.2">
      <c r="F137" s="88"/>
      <c r="G137" s="88"/>
      <c r="H137" s="88"/>
      <c r="I137" s="88"/>
      <c r="J137" s="88"/>
      <c r="K137" s="88"/>
    </row>
    <row r="138" spans="6:11" s="84" customFormat="1" x14ac:dyDescent="0.2">
      <c r="F138" s="88"/>
      <c r="G138" s="88"/>
      <c r="H138" s="88"/>
      <c r="I138" s="88"/>
      <c r="J138" s="88"/>
      <c r="K138" s="88"/>
    </row>
    <row r="139" spans="6:11" s="84" customFormat="1" x14ac:dyDescent="0.2">
      <c r="F139" s="88"/>
      <c r="G139" s="88"/>
      <c r="H139" s="88"/>
      <c r="I139" s="88"/>
      <c r="J139" s="88"/>
      <c r="K139" s="88"/>
    </row>
    <row r="140" spans="6:11" s="84" customFormat="1" x14ac:dyDescent="0.2">
      <c r="F140" s="88"/>
      <c r="G140" s="88"/>
      <c r="H140" s="88"/>
      <c r="I140" s="88"/>
      <c r="J140" s="88"/>
      <c r="K140" s="88"/>
    </row>
    <row r="141" spans="6:11" s="84" customFormat="1" x14ac:dyDescent="0.2">
      <c r="F141" s="88"/>
      <c r="G141" s="88"/>
      <c r="H141" s="88"/>
      <c r="I141" s="88"/>
      <c r="J141" s="88"/>
      <c r="K141" s="88"/>
    </row>
    <row r="142" spans="6:11" s="84" customFormat="1" x14ac:dyDescent="0.2">
      <c r="F142" s="88"/>
      <c r="G142" s="88"/>
      <c r="H142" s="88"/>
      <c r="I142" s="88"/>
      <c r="J142" s="88"/>
      <c r="K142" s="88"/>
    </row>
    <row r="143" spans="6:11" s="84" customFormat="1" x14ac:dyDescent="0.2">
      <c r="F143" s="88"/>
      <c r="G143" s="88"/>
      <c r="H143" s="88"/>
      <c r="I143" s="88"/>
      <c r="J143" s="88"/>
      <c r="K143" s="88"/>
    </row>
    <row r="144" spans="6:11" s="84" customFormat="1" x14ac:dyDescent="0.2">
      <c r="F144" s="88"/>
      <c r="G144" s="88"/>
      <c r="H144" s="88"/>
      <c r="I144" s="88"/>
      <c r="J144" s="88"/>
      <c r="K144" s="88"/>
    </row>
    <row r="145" spans="6:11" s="84" customFormat="1" x14ac:dyDescent="0.2">
      <c r="F145" s="88"/>
      <c r="G145" s="88"/>
      <c r="H145" s="88"/>
      <c r="I145" s="88"/>
      <c r="J145" s="88"/>
      <c r="K145" s="88"/>
    </row>
    <row r="146" spans="6:11" s="84" customFormat="1" x14ac:dyDescent="0.2">
      <c r="F146" s="88"/>
      <c r="G146" s="88"/>
      <c r="H146" s="88"/>
      <c r="I146" s="88"/>
      <c r="J146" s="88"/>
      <c r="K146" s="88"/>
    </row>
    <row r="147" spans="6:11" s="84" customFormat="1" x14ac:dyDescent="0.2">
      <c r="F147" s="88"/>
      <c r="G147" s="88"/>
      <c r="H147" s="88"/>
      <c r="I147" s="88"/>
      <c r="J147" s="88"/>
      <c r="K147" s="88"/>
    </row>
    <row r="148" spans="6:11" s="84" customFormat="1" x14ac:dyDescent="0.2">
      <c r="F148" s="88"/>
      <c r="G148" s="88"/>
      <c r="H148" s="88"/>
      <c r="I148" s="88"/>
      <c r="J148" s="88"/>
      <c r="K148" s="88"/>
    </row>
    <row r="149" spans="6:11" s="84" customFormat="1" x14ac:dyDescent="0.2">
      <c r="F149" s="88"/>
      <c r="G149" s="88"/>
      <c r="H149" s="88"/>
      <c r="I149" s="88"/>
      <c r="J149" s="88"/>
      <c r="K149" s="88"/>
    </row>
    <row r="150" spans="6:11" s="84" customFormat="1" x14ac:dyDescent="0.2">
      <c r="F150" s="88"/>
      <c r="G150" s="88"/>
      <c r="H150" s="88"/>
      <c r="I150" s="88"/>
      <c r="J150" s="88"/>
      <c r="K150" s="88"/>
    </row>
    <row r="151" spans="6:11" s="84" customFormat="1" x14ac:dyDescent="0.2">
      <c r="F151" s="88"/>
      <c r="G151" s="88"/>
      <c r="H151" s="88"/>
      <c r="I151" s="88"/>
      <c r="J151" s="88"/>
      <c r="K151" s="88"/>
    </row>
    <row r="152" spans="6:11" s="84" customFormat="1" x14ac:dyDescent="0.2">
      <c r="F152" s="88"/>
      <c r="G152" s="88"/>
      <c r="H152" s="88"/>
      <c r="I152" s="88"/>
      <c r="J152" s="88"/>
      <c r="K152" s="88"/>
    </row>
    <row r="153" spans="6:11" s="84" customFormat="1" x14ac:dyDescent="0.2">
      <c r="F153" s="88"/>
      <c r="G153" s="88"/>
      <c r="H153" s="88"/>
      <c r="I153" s="88"/>
      <c r="J153" s="88"/>
      <c r="K153" s="88"/>
    </row>
    <row r="154" spans="6:11" s="84" customFormat="1" x14ac:dyDescent="0.2">
      <c r="F154" s="88"/>
      <c r="G154" s="88"/>
      <c r="H154" s="88"/>
      <c r="I154" s="88"/>
      <c r="J154" s="88"/>
      <c r="K154" s="88"/>
    </row>
    <row r="155" spans="6:11" s="84" customFormat="1" x14ac:dyDescent="0.2">
      <c r="F155" s="88"/>
      <c r="G155" s="88"/>
      <c r="H155" s="88"/>
      <c r="I155" s="88"/>
      <c r="J155" s="88"/>
      <c r="K155" s="88"/>
    </row>
    <row r="156" spans="6:11" s="84" customFormat="1" x14ac:dyDescent="0.2">
      <c r="F156" s="88"/>
      <c r="G156" s="88"/>
      <c r="H156" s="88"/>
      <c r="I156" s="88"/>
      <c r="J156" s="88"/>
      <c r="K156" s="88"/>
    </row>
    <row r="157" spans="6:11" s="84" customFormat="1" x14ac:dyDescent="0.2">
      <c r="F157" s="88"/>
      <c r="G157" s="88"/>
      <c r="H157" s="88"/>
      <c r="I157" s="88"/>
      <c r="J157" s="88"/>
      <c r="K157" s="88"/>
    </row>
    <row r="158" spans="6:11" s="84" customFormat="1" x14ac:dyDescent="0.2">
      <c r="F158" s="88"/>
      <c r="G158" s="88"/>
      <c r="H158" s="88"/>
      <c r="I158" s="88"/>
      <c r="J158" s="88"/>
      <c r="K158" s="88"/>
    </row>
    <row r="159" spans="6:11" s="84" customFormat="1" x14ac:dyDescent="0.2">
      <c r="F159" s="88"/>
      <c r="G159" s="88"/>
      <c r="H159" s="88"/>
      <c r="I159" s="88"/>
      <c r="J159" s="88"/>
      <c r="K159" s="88"/>
    </row>
    <row r="160" spans="6:11" s="84" customFormat="1" x14ac:dyDescent="0.2">
      <c r="F160" s="88"/>
      <c r="G160" s="88"/>
      <c r="H160" s="88"/>
      <c r="I160" s="88"/>
      <c r="J160" s="88"/>
      <c r="K160" s="88"/>
    </row>
    <row r="161" spans="6:11" s="84" customFormat="1" x14ac:dyDescent="0.2">
      <c r="F161" s="88"/>
      <c r="G161" s="88"/>
      <c r="H161" s="88"/>
      <c r="I161" s="88"/>
      <c r="J161" s="88"/>
      <c r="K161" s="88"/>
    </row>
    <row r="162" spans="6:11" s="84" customFormat="1" x14ac:dyDescent="0.2">
      <c r="F162" s="88"/>
      <c r="G162" s="88"/>
      <c r="H162" s="88"/>
      <c r="I162" s="88"/>
      <c r="J162" s="88"/>
      <c r="K162" s="88"/>
    </row>
    <row r="163" spans="6:11" s="84" customFormat="1" x14ac:dyDescent="0.2">
      <c r="F163" s="88"/>
      <c r="G163" s="88"/>
      <c r="H163" s="88"/>
      <c r="I163" s="88"/>
      <c r="J163" s="88"/>
      <c r="K163" s="88"/>
    </row>
    <row r="164" spans="6:11" s="84" customFormat="1" x14ac:dyDescent="0.2">
      <c r="F164" s="88"/>
      <c r="G164" s="88"/>
      <c r="H164" s="88"/>
      <c r="I164" s="88"/>
      <c r="J164" s="88"/>
      <c r="K164" s="88"/>
    </row>
    <row r="165" spans="6:11" s="84" customFormat="1" x14ac:dyDescent="0.2">
      <c r="F165" s="88"/>
      <c r="G165" s="88"/>
      <c r="H165" s="88"/>
      <c r="I165" s="88"/>
      <c r="J165" s="88"/>
      <c r="K165" s="88"/>
    </row>
    <row r="166" spans="6:11" s="84" customFormat="1" x14ac:dyDescent="0.2">
      <c r="F166" s="88"/>
      <c r="G166" s="88"/>
      <c r="H166" s="88"/>
      <c r="I166" s="88"/>
      <c r="J166" s="88"/>
      <c r="K166" s="88"/>
    </row>
    <row r="167" spans="6:11" s="84" customFormat="1" x14ac:dyDescent="0.2">
      <c r="F167" s="88"/>
      <c r="G167" s="88"/>
      <c r="H167" s="88"/>
      <c r="I167" s="88"/>
      <c r="J167" s="88"/>
      <c r="K167" s="88"/>
    </row>
    <row r="168" spans="6:11" s="84" customFormat="1" x14ac:dyDescent="0.2">
      <c r="F168" s="88"/>
      <c r="G168" s="88"/>
      <c r="H168" s="88"/>
      <c r="I168" s="88"/>
      <c r="J168" s="88"/>
      <c r="K168" s="88"/>
    </row>
  </sheetData>
  <sheetProtection selectLockedCells="1" selectUnlockedCells="1"/>
  <mergeCells count="29">
    <mergeCell ref="B1:D1"/>
    <mergeCell ref="EH1:EJ1"/>
    <mergeCell ref="A2:A3"/>
    <mergeCell ref="B2:B3"/>
    <mergeCell ref="C2:C3"/>
    <mergeCell ref="D2:D3"/>
    <mergeCell ref="E2:E3"/>
    <mergeCell ref="F2:F3"/>
    <mergeCell ref="G2:G3"/>
    <mergeCell ref="H2:H3"/>
    <mergeCell ref="DP2:EA2"/>
    <mergeCell ref="I2:I3"/>
    <mergeCell ref="J2:J3"/>
    <mergeCell ref="L2:W2"/>
    <mergeCell ref="X2:AI2"/>
    <mergeCell ref="AJ2:AU2"/>
    <mergeCell ref="AV2:BG2"/>
    <mergeCell ref="BH2:BS2"/>
    <mergeCell ref="BT2:CE2"/>
    <mergeCell ref="CF2:CQ2"/>
    <mergeCell ref="CR2:DC2"/>
    <mergeCell ref="DD2:DO2"/>
    <mergeCell ref="FS2:GD2"/>
    <mergeCell ref="EQ2:EQ3"/>
    <mergeCell ref="ER2:ER3"/>
    <mergeCell ref="ES2:ES3"/>
    <mergeCell ref="ET2:ET3"/>
    <mergeCell ref="EU2:FF2"/>
    <mergeCell ref="FG2:FR2"/>
  </mergeCells>
  <pageMargins left="0.78740157480314965" right="0.78740157480314965" top="0.98425196850393704" bottom="0.98425196850393704" header="0.51181102362204722" footer="0.51181102362204722"/>
  <pageSetup paperSize="8" scale="15" orientation="landscape" horizontalDpi="300" verticalDpi="300" r:id="rId1"/>
  <headerFooter alignWithMargins="0">
    <oddHeader>&amp;L&amp;D, &amp;T&amp;RArbeitsmappe für die Berechnung von Energiekennzahlen
Scheda operativa per il calcolo degli indici termici</oddHeader>
    <oddFooter>&amp;L&amp;A&amp;R&amp;P  (&amp;N)</oddFooter>
  </headerFooter>
  <colBreaks count="3" manualBreakCount="3">
    <brk id="11" max="119" man="1"/>
    <brk id="162" max="119" man="1"/>
    <brk id="174" max="119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2FCF41536F0C49A2FB08E9632FF60C" ma:contentTypeVersion="1" ma:contentTypeDescription="Create a new document." ma:contentTypeScope="" ma:versionID="0287b7e3f6d88261a25415de034918b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01bb0da4bdba4ec769f603cd84ee81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E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26E07B-8A74-459B-9C71-C2FD24269228}"/>
</file>

<file path=customXml/itemProps2.xml><?xml version="1.0" encoding="utf-8"?>
<ds:datastoreItem xmlns:ds="http://schemas.openxmlformats.org/officeDocument/2006/customXml" ds:itemID="{B39CE8C3-8B4E-41B7-927B-EA256655A6DE}"/>
</file>

<file path=customXml/itemProps3.xml><?xml version="1.0" encoding="utf-8"?>
<ds:datastoreItem xmlns:ds="http://schemas.openxmlformats.org/officeDocument/2006/customXml" ds:itemID="{A3A93A84-F780-4F15-8549-3550191900C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Fensterbilanz</vt:lpstr>
      <vt:lpstr>Auswertung</vt:lpstr>
      <vt:lpstr>Klimadaten-dati clima Südtirol</vt:lpstr>
      <vt:lpstr>'Klimadaten-dati clima Südtirol'!Print_Area</vt:lpstr>
      <vt:lpstr>'Klimadaten-dati clima Südtirol'!Print_Titles</vt:lpstr>
      <vt:lpstr>RT</vt:lpstr>
    </vt:vector>
  </TitlesOfParts>
  <Company>Scientificnetwork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Untertrifaller Egon</dc:creator>
  <cp:lastModifiedBy>Dexner</cp:lastModifiedBy>
  <dcterms:created xsi:type="dcterms:W3CDTF">2019-04-09T08:26:09Z</dcterms:created>
  <dcterms:modified xsi:type="dcterms:W3CDTF">2020-03-20T08:59:50Z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0x0101000F2FCF41536F0C49A2FB08E9632FF60C</vt:lpwstr>
  </property>
</Properties>
</file>